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表二" sheetId="1" r:id="rId1"/>
  </sheets>
  <externalReferences>
    <externalReference r:id="rId2"/>
  </externalReferences>
  <definedNames>
    <definedName name="_xlnm._FilterDatabase" localSheetId="0" hidden="1">表二!$1:$1305</definedName>
  </definedNames>
  <calcPr calcId="144525"/>
</workbook>
</file>

<file path=xl/comments1.xml><?xml version="1.0" encoding="utf-8"?>
<comments xmlns="http://schemas.openxmlformats.org/spreadsheetml/2006/main">
  <authors>
    <author>李欢</author>
  </authors>
  <commentList>
    <comment ref="A557" authorId="0">
      <text>
        <r>
          <rPr>
            <sz val="9"/>
            <rFont val="宋体"/>
            <charset val="134"/>
          </rPr>
          <t>李欢:
20808</t>
        </r>
      </text>
    </comment>
    <comment ref="A565" authorId="0">
      <text>
        <r>
          <rPr>
            <sz val="9"/>
            <rFont val="宋体"/>
            <charset val="134"/>
          </rPr>
          <t>李欢:
20809</t>
        </r>
      </text>
    </comment>
    <comment ref="A572" authorId="0">
      <text>
        <r>
          <rPr>
            <sz val="9"/>
            <rFont val="宋体"/>
            <charset val="134"/>
          </rPr>
          <t>李欢:
20810</t>
        </r>
      </text>
    </comment>
  </commentList>
</comments>
</file>

<file path=xl/sharedStrings.xml><?xml version="1.0" encoding="utf-8"?>
<sst xmlns="http://schemas.openxmlformats.org/spreadsheetml/2006/main" count="1271" uniqueCount="995">
  <si>
    <t>表二</t>
  </si>
  <si>
    <t xml:space="preserve"> </t>
  </si>
  <si>
    <t>2021年一般公共预算支出表</t>
  </si>
  <si>
    <t>单位：万元</t>
  </si>
  <si>
    <t>项目</t>
  </si>
  <si>
    <t>上年决算（执行)数</t>
  </si>
  <si>
    <t>预算数</t>
  </si>
  <si>
    <t>预算数为决算（执行）数%</t>
  </si>
  <si>
    <t>备注</t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</si>
  <si>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</si>
  <si>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</si>
  <si>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</si>
  <si>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</si>
  <si>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</si>
  <si>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</si>
  <si>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</si>
  <si>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</si>
  <si>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</si>
  <si>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</si>
  <si>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</si>
  <si>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</si>
  <si>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</si>
  <si>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</si>
  <si>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</si>
  <si>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</si>
  <si>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</si>
  <si>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</si>
  <si>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</si>
  <si>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</si>
  <si>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</si>
  <si>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</si>
  <si>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</si>
  <si>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</si>
  <si>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</si>
  <si>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</si>
  <si>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</si>
  <si>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</si>
  <si>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</si>
  <si>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</si>
  <si>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</si>
  <si>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</si>
  <si>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</si>
  <si>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</si>
  <si>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</si>
  <si>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</si>
  <si>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</si>
  <si>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</si>
  <si>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</si>
  <si>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</si>
  <si>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</si>
  <si>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</si>
  <si>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</si>
  <si>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</si>
  <si>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</si>
  <si>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</si>
  <si>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</si>
  <si>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</si>
  <si>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</si>
  <si>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</si>
  <si>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</si>
  <si>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</si>
  <si>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</si>
  <si>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</si>
  <si>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</si>
  <si>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</si>
  <si>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</si>
  <si>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</si>
  <si>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</si>
  <si>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</si>
  <si>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</si>
  <si>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</si>
  <si>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</si>
  <si>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</si>
  <si>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</si>
  <si>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</si>
  <si>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</si>
  <si>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</si>
  <si>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</si>
  <si>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</si>
  <si>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</si>
  <si>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</si>
  <si>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</si>
  <si>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</si>
  <si>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</si>
  <si>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</si>
  <si>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</si>
  <si>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</si>
  <si>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</si>
  <si>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</si>
  <si>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</si>
  <si>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</si>
  <si>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</si>
  <si>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</si>
  <si>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</si>
  <si>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</si>
  <si>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</si>
  <si>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</si>
  <si>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</si>
  <si>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</si>
  <si>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</si>
  <si>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</si>
  <si>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</si>
  <si>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</si>
  <si>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</si>
  <si>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</si>
  <si>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</si>
  <si>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</si>
  <si>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</si>
  <si>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</si>
  <si>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</si>
  <si>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</si>
  <si>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</si>
  <si>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</si>
  <si>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</si>
  <si>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</si>
  <si>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</si>
  <si>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</si>
  <si>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</si>
  <si>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</si>
  <si>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</si>
  <si>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</si>
  <si>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</si>
  <si>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</si>
  <si>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</si>
  <si>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</si>
  <si>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</si>
  <si>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</si>
  <si>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</si>
  <si>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</si>
  <si>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</si>
  <si>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</si>
  <si>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</si>
  <si>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</si>
  <si>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</si>
  <si>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</si>
  <si>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</si>
  <si>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</si>
  <si>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</si>
  <si>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>二、外交支出</t>
  </si>
  <si>
    <t xml:space="preserve">    对外合作与交流</t>
  </si>
  <si>
    <t xml:space="preserve">    对外宣传</t>
  </si>
  <si>
    <t xml:space="preserve">    其他外交支出</t>
  </si>
  <si>
    <t>三、国防支出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</si>
  <si>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</si>
  <si>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</si>
  <si>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</si>
  <si>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</si>
  <si>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</si>
  <si>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</si>
  <si>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</si>
  <si>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</si>
  <si>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</si>
  <si>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</si>
  <si>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</si>
  <si>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>四、公共安全支出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</si>
  <si>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</si>
  <si>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</si>
  <si>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</si>
  <si>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</si>
  <si>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</si>
  <si>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</si>
  <si>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</si>
  <si>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</si>
  <si>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</si>
  <si>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</si>
  <si>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</si>
  <si>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</si>
  <si>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</si>
  <si>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</si>
  <si>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检查监督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</si>
  <si>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</si>
  <si>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</si>
  <si>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</si>
  <si>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</si>
  <si>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</si>
  <si>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</si>
  <si>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</si>
  <si>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</si>
  <si>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</si>
  <si>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</si>
  <si>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</si>
  <si>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</si>
  <si>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</si>
  <si>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法制建设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</si>
  <si>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</si>
  <si>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</si>
  <si>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</si>
  <si>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</si>
  <si>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</si>
  <si>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</si>
  <si>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</si>
  <si>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</si>
  <si>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</si>
  <si>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</si>
  <si>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</si>
  <si>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</si>
  <si>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</si>
  <si>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</si>
  <si>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</si>
  <si>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</si>
  <si>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</si>
  <si>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</si>
  <si>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</si>
  <si>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</si>
  <si>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</si>
  <si>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>五、教育支出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</si>
  <si>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</si>
  <si>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</si>
  <si>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</si>
  <si>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</si>
  <si>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</si>
  <si>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</si>
  <si>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</si>
  <si>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</si>
  <si>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</si>
  <si>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</si>
  <si>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</si>
  <si>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</si>
  <si>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</si>
  <si>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</si>
  <si>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</si>
  <si>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</si>
  <si>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</si>
  <si>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</si>
  <si>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</si>
  <si>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</si>
  <si>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</si>
  <si>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</si>
  <si>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</si>
  <si>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</si>
  <si>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</si>
  <si>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</si>
  <si>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</si>
  <si>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</si>
  <si>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</si>
  <si>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</si>
  <si>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</si>
  <si>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</si>
  <si>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</si>
  <si>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</si>
  <si>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</si>
  <si>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</si>
  <si>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</si>
  <si>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</si>
  <si>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</si>
  <si>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</si>
  <si>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</si>
  <si>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</si>
  <si>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</si>
  <si>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</si>
  <si>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</si>
  <si>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</si>
  <si>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</si>
  <si>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六、科学技术支出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</si>
  <si>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</si>
  <si>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</si>
  <si>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</si>
  <si>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</si>
  <si>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</si>
  <si>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</si>
  <si>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</si>
  <si>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</si>
  <si>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</si>
  <si>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</si>
  <si>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</si>
  <si>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</si>
  <si>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</si>
  <si>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</si>
  <si>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</si>
  <si>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</si>
  <si>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</si>
  <si>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</si>
  <si>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</si>
  <si>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</si>
  <si>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</si>
  <si>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</si>
  <si>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</si>
  <si>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</si>
  <si>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</si>
  <si>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</si>
  <si>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</si>
  <si>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</si>
  <si>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</si>
  <si>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</si>
  <si>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</si>
  <si>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</si>
  <si>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</si>
  <si>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</si>
  <si>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</si>
  <si>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</si>
  <si>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</si>
  <si>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</si>
  <si>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</si>
  <si>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</si>
  <si>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</si>
  <si>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</si>
  <si>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</si>
  <si>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</si>
  <si>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</si>
  <si>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</si>
  <si>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</si>
  <si>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</si>
  <si>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七、文化旅游体育与传媒支出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</si>
  <si>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</si>
  <si>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</si>
  <si>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</si>
  <si>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</si>
  <si>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</si>
  <si>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</si>
  <si>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</si>
  <si>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</si>
  <si>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</si>
  <si>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</si>
  <si>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</si>
  <si>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</si>
  <si>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</si>
  <si>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</si>
  <si>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</si>
  <si>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</si>
  <si>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</si>
  <si>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</si>
  <si>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</si>
  <si>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</si>
  <si>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</si>
  <si>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</si>
  <si>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</si>
  <si>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</si>
  <si>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</si>
  <si>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</si>
  <si>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</si>
  <si>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一般行政管理实务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</si>
  <si>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</si>
  <si>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</si>
  <si>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</si>
  <si>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</si>
  <si>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</si>
  <si>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</si>
  <si>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</si>
  <si>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</si>
  <si>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</si>
  <si>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</si>
  <si>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</si>
  <si>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</si>
  <si>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</si>
  <si>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</si>
  <si>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>八、社会保障和就业支出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</si>
  <si>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</si>
  <si>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</si>
  <si>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</si>
  <si>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</si>
  <si>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</si>
  <si>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</si>
  <si>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</si>
  <si>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</si>
  <si>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</si>
  <si>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</si>
  <si>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</si>
  <si>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</si>
  <si>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</si>
  <si>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</si>
  <si>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</si>
  <si>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</si>
  <si>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</si>
  <si>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</si>
  <si>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</si>
  <si>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</si>
  <si>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</si>
  <si>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</si>
  <si>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</si>
  <si>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</si>
  <si>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</si>
  <si>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</si>
  <si>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</si>
  <si>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</si>
  <si>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</si>
  <si>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</si>
  <si>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</si>
  <si>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</si>
  <si>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</si>
  <si>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</si>
  <si>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</si>
  <si>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</si>
  <si>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</si>
  <si>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</si>
  <si>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</si>
  <si>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</si>
  <si>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</si>
  <si>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</si>
  <si>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</si>
  <si>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</si>
  <si>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</si>
  <si>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</si>
  <si>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</si>
  <si>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</si>
  <si>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</si>
  <si>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</si>
  <si>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</si>
  <si>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</si>
  <si>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</si>
  <si>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</si>
  <si>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</si>
  <si>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</si>
  <si>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</si>
  <si>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</si>
  <si>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</si>
  <si>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</si>
  <si>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</si>
  <si>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</si>
  <si>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</si>
  <si>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</si>
  <si>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</si>
  <si>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</si>
  <si>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</si>
  <si>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</si>
  <si>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</si>
  <si>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</si>
  <si>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</si>
  <si>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</si>
  <si>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</si>
  <si>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</si>
  <si>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</si>
  <si>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</si>
  <si>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</si>
  <si>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</si>
  <si>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</si>
  <si>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</si>
  <si>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</si>
  <si>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</si>
  <si>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</si>
  <si>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</si>
  <si>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</si>
  <si>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</si>
  <si>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</si>
  <si>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</si>
  <si>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</si>
  <si>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</si>
  <si>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</si>
  <si>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</si>
  <si>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</si>
  <si>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</si>
  <si>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</si>
  <si>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</si>
  <si>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</si>
  <si>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</si>
  <si>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</si>
  <si>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</si>
  <si>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部队供应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</si>
  <si>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</si>
  <si>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</si>
  <si>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</si>
  <si>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</si>
  <si>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</si>
  <si>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九、卫生健康支出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</si>
  <si>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</si>
  <si>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</si>
  <si>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</si>
  <si>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</si>
  <si>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</si>
  <si>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</si>
  <si>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</si>
  <si>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</si>
  <si>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</si>
  <si>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</si>
  <si>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</si>
  <si>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</si>
  <si>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</si>
  <si>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</si>
  <si>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</si>
  <si>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</si>
  <si>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</si>
  <si>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</si>
  <si>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</si>
  <si>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</si>
  <si>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</si>
  <si>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</si>
  <si>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</si>
  <si>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</si>
  <si>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</si>
  <si>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</si>
  <si>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</si>
  <si>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</si>
  <si>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</si>
  <si>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</si>
  <si>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</si>
  <si>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</si>
  <si>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</si>
  <si>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</si>
  <si>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</si>
  <si>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</si>
  <si>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</si>
  <si>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</si>
  <si>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</si>
  <si>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</si>
  <si>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</si>
  <si>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</si>
  <si>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</si>
  <si>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</si>
  <si>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</si>
  <si>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</si>
  <si>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</si>
  <si>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</si>
  <si>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</si>
  <si>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</si>
  <si>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</si>
  <si>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</si>
  <si>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</si>
  <si>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</si>
  <si>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</si>
  <si>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</si>
  <si>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</si>
  <si>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</si>
  <si>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</si>
  <si>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</si>
  <si>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其他卫生健康支出</t>
  </si>
  <si>
    <t>十、节能环保支出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</si>
  <si>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</si>
  <si>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</si>
  <si>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</si>
  <si>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</si>
  <si>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</si>
  <si>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</si>
  <si>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</si>
  <si>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</si>
  <si>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</si>
  <si>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</si>
  <si>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</si>
  <si>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</si>
  <si>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</si>
  <si>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</si>
  <si>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</si>
  <si>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</si>
  <si>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</si>
  <si>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</si>
  <si>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</si>
  <si>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</si>
  <si>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</si>
  <si>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</si>
  <si>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</si>
  <si>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</si>
  <si>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</si>
  <si>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</si>
  <si>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</si>
  <si>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</si>
  <si>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</si>
  <si>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</si>
  <si>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</si>
  <si>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</si>
  <si>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</si>
  <si>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</si>
  <si>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</si>
  <si>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</si>
  <si>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</si>
  <si>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</si>
  <si>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</si>
  <si>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</si>
  <si>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</si>
  <si>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</si>
  <si>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</si>
  <si>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</si>
  <si>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</si>
  <si>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</si>
  <si>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</si>
  <si>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</si>
  <si>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</si>
  <si>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</si>
  <si>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</si>
  <si>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</si>
  <si>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</si>
  <si>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</si>
  <si>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</si>
  <si>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</si>
  <si>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</si>
  <si>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</si>
  <si>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</si>
  <si>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</si>
  <si>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</si>
  <si>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</si>
  <si>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</si>
  <si>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</si>
  <si>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</si>
  <si>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>十一、城乡社区支出</t>
  </si>
  <si>
    <t xml:space="preserve">      城乡社区管理事务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</si>
  <si>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</si>
  <si>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</si>
  <si>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</si>
  <si>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</si>
  <si>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工程建设国家标准规范编制与监管</t>
  </si>
  <si>
    <t xml:space="preserve">        工程建设管理</t>
  </si>
  <si>
    <t xml:space="preserve">        市政公用行业市场监管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</si>
  <si>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</si>
  <si>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</si>
  <si>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</si>
  <si>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城乡社区规划与管理</t>
  </si>
  <si>
    <t xml:space="preserve">      城乡社区公共设施</t>
  </si>
  <si>
    <t xml:space="preserve">        小城镇基础设施建设</t>
  </si>
  <si>
    <t xml:space="preserve">        其他城乡社区公共设施支出</t>
  </si>
  <si>
    <t xml:space="preserve">      城乡社区环境卫生</t>
  </si>
  <si>
    <t xml:space="preserve">      建设市场管理与监督</t>
  </si>
  <si>
    <t xml:space="preserve">      其他城乡社区支出</t>
  </si>
  <si>
    <t>十二、农林水支出</t>
  </si>
  <si>
    <t xml:space="preserve">    农业农村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</si>
  <si>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</si>
  <si>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</si>
  <si>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</si>
  <si>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</si>
  <si>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</si>
  <si>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</si>
  <si>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统计监测与信息服务</t>
  </si>
  <si>
    <t xml:space="preserve">        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</si>
  <si>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</si>
  <si>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</si>
  <si>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</si>
  <si>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</si>
  <si>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农业生产发展</t>
  </si>
  <si>
    <t xml:space="preserve">        农村合作经济</t>
  </si>
  <si>
    <t xml:space="preserve">        农产品加工与促销</t>
  </si>
  <si>
    <t xml:space="preserve">        农村社会事业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</si>
  <si>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</si>
  <si>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</si>
  <si>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</si>
  <si>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</si>
  <si>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农田建设</t>
  </si>
  <si>
    <t xml:space="preserve">        其他农业农村支出</t>
  </si>
  <si>
    <t xml:space="preserve">    林业和草原</t>
  </si>
  <si>
    <t xml:space="preserve">        事业机构</t>
  </si>
  <si>
    <t xml:space="preserve">        森林资源培育</t>
  </si>
  <si>
    <t xml:space="preserve">        技术推广与转化</t>
  </si>
  <si>
    <t xml:space="preserve">        森林资源管理</t>
  </si>
  <si>
    <t xml:space="preserve">        森林生态效益补偿</t>
  </si>
  <si>
    <t xml:space="preserve">        自然保护区等管理</t>
  </si>
  <si>
    <t xml:space="preserve">        动植物保护</t>
  </si>
  <si>
    <t xml:space="preserve">        湿地保护</t>
  </si>
  <si>
    <t xml:space="preserve">        执法与监督</t>
  </si>
  <si>
    <t xml:space="preserve">        防沙治沙</t>
  </si>
  <si>
    <t xml:space="preserve">        对外合作与交流</t>
  </si>
  <si>
    <t xml:space="preserve">        产业化管理</t>
  </si>
  <si>
    <t xml:space="preserve">        信息管理</t>
  </si>
  <si>
    <t xml:space="preserve">        林区公共支出</t>
  </si>
  <si>
    <t xml:space="preserve">        贷款贴息</t>
  </si>
  <si>
    <t xml:space="preserve">        成品油价格改革对林业的补贴</t>
  </si>
  <si>
    <t xml:space="preserve">        林业草原防灾减灾</t>
  </si>
  <si>
    <t xml:space="preserve">        国家公园</t>
  </si>
  <si>
    <t xml:space="preserve">        草原管理</t>
  </si>
  <si>
    <t xml:space="preserve">        其他林业和草原支出</t>
  </si>
  <si>
    <t xml:space="preserve">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</si>
  <si>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</si>
  <si>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</si>
  <si>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</si>
  <si>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</si>
  <si>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</si>
  <si>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</si>
  <si>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</si>
  <si>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</si>
  <si>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</si>
  <si>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</si>
  <si>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</si>
  <si>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</si>
  <si>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农村水利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</si>
  <si>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</si>
  <si>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</si>
  <si>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</si>
  <si>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</si>
  <si>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</si>
  <si>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水利建设移民支出</t>
  </si>
  <si>
    <t xml:space="preserve">        农村人畜饮水</t>
  </si>
  <si>
    <t xml:space="preserve">        南水北调工程建设</t>
  </si>
  <si>
    <t xml:space="preserve">        南水北调工程管理</t>
  </si>
  <si>
    <t xml:space="preserve">        其他水利支出</t>
  </si>
  <si>
    <t xml:space="preserve">    扶贫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</si>
  <si>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</si>
  <si>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</si>
  <si>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</si>
  <si>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</si>
  <si>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</si>
  <si>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</si>
  <si>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 xml:space="preserve">        其他扶贫支出</t>
  </si>
  <si>
    <t xml:space="preserve">    农村综合改革</t>
  </si>
  <si>
    <t xml:space="preserve">        对村级公益事业建设的补助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</si>
  <si>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</si>
  <si>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</si>
  <si>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</si>
  <si>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</si>
  <si>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</si>
  <si>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普惠金融发展支出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</si>
  <si>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</si>
  <si>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</si>
  <si>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</si>
  <si>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</si>
  <si>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</si>
  <si>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</si>
  <si>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目标价格补贴</t>
  </si>
  <si>
    <t xml:space="preserve">        棉花目标价格补贴</t>
  </si>
  <si>
    <t xml:space="preserve">        其他目标价格补贴</t>
  </si>
  <si>
    <t xml:space="preserve">    其他农林水支出</t>
  </si>
  <si>
    <t xml:space="preserve">        化解其他公益性乡村债务支出</t>
  </si>
  <si>
    <t xml:space="preserve">        其他农林水支出</t>
  </si>
  <si>
    <t>十三、交通运输支出</t>
  </si>
  <si>
    <t xml:space="preserve">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</si>
  <si>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</si>
  <si>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</si>
  <si>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</si>
  <si>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</si>
  <si>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</si>
  <si>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</si>
  <si>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</si>
  <si>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</si>
  <si>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</si>
  <si>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</si>
  <si>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</si>
  <si>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</si>
  <si>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</si>
  <si>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</si>
  <si>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</si>
  <si>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</si>
  <si>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</si>
  <si>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</si>
  <si>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</si>
  <si>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</si>
  <si>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</si>
  <si>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</si>
  <si>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</si>
  <si>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</si>
  <si>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</si>
  <si>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</si>
  <si>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</si>
  <si>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</si>
  <si>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</si>
  <si>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</si>
  <si>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</si>
  <si>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</si>
  <si>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</si>
  <si>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成品油价格改革对交通运输的补贴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</si>
  <si>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</si>
  <si>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</si>
  <si>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</si>
  <si>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</si>
  <si>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邮政业支出</t>
  </si>
  <si>
    <t xml:space="preserve">        邮政普遍服务与特殊服务</t>
  </si>
  <si>
    <t xml:space="preserve">        其他邮政业支出</t>
  </si>
  <si>
    <t xml:space="preserve">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</si>
  <si>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</si>
  <si>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</si>
  <si>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</si>
  <si>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</si>
  <si>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其他交通运输支出</t>
  </si>
  <si>
    <t xml:space="preserve">        公共交通运营补助</t>
  </si>
  <si>
    <t xml:space="preserve">        其他交通运输支出</t>
  </si>
  <si>
    <t>十四、资源勘探工业信息等支出</t>
  </si>
  <si>
    <t xml:space="preserve">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</si>
  <si>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</si>
  <si>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</si>
  <si>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</si>
  <si>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</si>
  <si>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</si>
  <si>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</si>
  <si>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</si>
  <si>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</si>
  <si>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</si>
  <si>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</si>
  <si>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</si>
  <si>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</si>
  <si>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</si>
  <si>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</si>
  <si>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</si>
  <si>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</si>
  <si>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</si>
  <si>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</si>
  <si>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</si>
  <si>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建筑业</t>
  </si>
  <si>
    <t xml:space="preserve">        其他建筑业支出</t>
  </si>
  <si>
    <t xml:space="preserve">    工业和信息产业监管</t>
  </si>
  <si>
    <t xml:space="preserve">        战备应急</t>
  </si>
  <si>
    <t xml:space="preserve">        专用通信</t>
  </si>
  <si>
    <t xml:space="preserve">        无线电及信息通信监管</t>
  </si>
  <si>
    <t xml:space="preserve">        工程建设及运行维护</t>
  </si>
  <si>
    <t xml:space="preserve">        产业发展</t>
  </si>
  <si>
    <r>
      <t xml:space="preserve">      </t>
    </r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事业运行</t>
    </r>
  </si>
  <si>
    <r>
      <t xml:space="preserve">     </t>
    </r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 xml:space="preserve"> 其他工业和信息产业监管支出</t>
    </r>
  </si>
  <si>
    <t xml:space="preserve">    国有资产监管</t>
  </si>
  <si>
    <t xml:space="preserve">        国有企业监事会专项</t>
  </si>
  <si>
    <t xml:space="preserve">        中央企业专项管理</t>
  </si>
  <si>
    <t xml:space="preserve">        其他国有资产监管支出</t>
  </si>
  <si>
    <t xml:space="preserve">    支持中小企业发展和管理支出</t>
  </si>
  <si>
    <t xml:space="preserve">        科技型中小企业技术创新基金</t>
  </si>
  <si>
    <t xml:space="preserve">        中小企业发展专项</t>
  </si>
  <si>
    <t xml:space="preserve">        减免房租补贴</t>
  </si>
  <si>
    <t xml:space="preserve">        其他支持中小企业发展和管理支出</t>
  </si>
  <si>
    <t xml:space="preserve">    其他资源勘探工业信息等支出</t>
  </si>
  <si>
    <t xml:space="preserve">        黄金事务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</si>
  <si>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</si>
  <si>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</si>
  <si>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</si>
  <si>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其他资源勘探工业信息等支出</t>
  </si>
  <si>
    <t>十五、商业服务业等支出</t>
  </si>
  <si>
    <t xml:space="preserve">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</si>
  <si>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</si>
  <si>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</si>
  <si>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</si>
  <si>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</si>
  <si>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</si>
  <si>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涉外发展服务支出</t>
  </si>
  <si>
    <t xml:space="preserve">        外商投资环境建设补助资金</t>
  </si>
  <si>
    <t xml:space="preserve">        其他涉外发展服务支出</t>
  </si>
  <si>
    <t xml:space="preserve">    其他商业服务业等支出</t>
  </si>
  <si>
    <t xml:space="preserve">        服务业基础设施建设</t>
  </si>
  <si>
    <t xml:space="preserve">        其他商业服务业等支出</t>
  </si>
  <si>
    <t>十六、金融支出</t>
  </si>
  <si>
    <t xml:space="preserve">    金融部门行政支出</t>
  </si>
  <si>
    <t xml:space="preserve">        安全防卫</t>
  </si>
  <si>
    <t xml:space="preserve">        金融部门其他行政支出</t>
  </si>
  <si>
    <t xml:space="preserve">    金融部门监管支出</t>
  </si>
  <si>
    <t xml:space="preserve">        货币发行</t>
  </si>
  <si>
    <t xml:space="preserve">        金融服务</t>
  </si>
  <si>
    <t xml:space="preserve">        反假币</t>
  </si>
  <si>
    <t xml:space="preserve">        重点金融机构监管</t>
  </si>
  <si>
    <t xml:space="preserve">        金融稽查与案件处理</t>
  </si>
  <si>
    <t xml:space="preserve">        金融行业电子化建设</t>
  </si>
  <si>
    <t xml:space="preserve">        从业人员资格考试</t>
  </si>
  <si>
    <t xml:space="preserve">        反洗钱</t>
  </si>
  <si>
    <t xml:space="preserve">        金融部门其他监管支出</t>
  </si>
  <si>
    <t xml:space="preserve">    金融发展支出</t>
  </si>
  <si>
    <t xml:space="preserve">        政策性银行亏损补贴</t>
  </si>
  <si>
    <t xml:space="preserve">        利息费用补贴支出</t>
  </si>
  <si>
    <t xml:space="preserve">        补充资本金</t>
  </si>
  <si>
    <t xml:space="preserve">        风险基金补助</t>
  </si>
  <si>
    <t xml:space="preserve">        其他金融发展支出</t>
  </si>
  <si>
    <t xml:space="preserve">    金融调控支出</t>
  </si>
  <si>
    <t xml:space="preserve">        中央银行亏损补贴</t>
  </si>
  <si>
    <t xml:space="preserve">        其他金融调控支出</t>
  </si>
  <si>
    <t xml:space="preserve">    其他金融支出</t>
  </si>
  <si>
    <t xml:space="preserve">        重点企业贷款贴息</t>
  </si>
  <si>
    <t xml:space="preserve">        其他金融支出</t>
  </si>
  <si>
    <t>十七、援助其他地区支出</t>
  </si>
  <si>
    <t xml:space="preserve">    一般公共服务</t>
  </si>
  <si>
    <t xml:space="preserve">    教育</t>
  </si>
  <si>
    <t xml:space="preserve">    文化体育与传媒</t>
  </si>
  <si>
    <t xml:space="preserve">    医疗卫生</t>
  </si>
  <si>
    <t xml:space="preserve">    节能环保</t>
  </si>
  <si>
    <t xml:space="preserve">    农业</t>
  </si>
  <si>
    <t xml:space="preserve">    交通运输</t>
  </si>
  <si>
    <t xml:space="preserve">    住房保障</t>
  </si>
  <si>
    <t xml:space="preserve">    其他支出</t>
  </si>
  <si>
    <t>十八、自然资源海洋气象等支出</t>
  </si>
  <si>
    <t xml:space="preserve">    自然资源事务</t>
  </si>
  <si>
    <t xml:space="preserve">        自然资源规划及管理</t>
  </si>
  <si>
    <t xml:space="preserve">        自然资源利用与保护</t>
  </si>
  <si>
    <t xml:space="preserve">        自然资源社会公益服务</t>
  </si>
  <si>
    <t xml:space="preserve">        自然资源行业业务管理</t>
  </si>
  <si>
    <t xml:space="preserve">        自然资源调查与确权登记</t>
  </si>
  <si>
    <t xml:space="preserve">        土地资源储备支出</t>
  </si>
  <si>
    <t xml:space="preserve">        地质矿产资源与环境调查</t>
  </si>
  <si>
    <t xml:space="preserve">        地质勘查与矿产资源管理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</si>
  <si>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</si>
  <si>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</si>
  <si>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</si>
  <si>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海域与海岛管理</t>
  </si>
  <si>
    <t xml:space="preserve">        自然资源国际合作与海洋权益维护</t>
  </si>
  <si>
    <t xml:space="preserve">        自然资源卫星</t>
  </si>
  <si>
    <t xml:space="preserve">        极地考察</t>
  </si>
  <si>
    <t xml:space="preserve">        深海调查与资源开发</t>
  </si>
  <si>
    <t xml:space="preserve">        海港航标维护</t>
  </si>
  <si>
    <t xml:space="preserve">        海水淡化</t>
  </si>
  <si>
    <t xml:space="preserve">        无居民海岛使用金支出</t>
  </si>
  <si>
    <t xml:space="preserve">        海洋战略规划与预警监测</t>
  </si>
  <si>
    <t xml:space="preserve">        基础测绘与地理信息监管</t>
  </si>
  <si>
    <t xml:space="preserve">        其他自然资源事务支出</t>
  </si>
  <si>
    <t xml:space="preserve">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</si>
  <si>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</si>
  <si>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</si>
  <si>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</si>
  <si>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</si>
  <si>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</si>
  <si>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</si>
  <si>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</si>
  <si>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</si>
  <si>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</si>
  <si>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</si>
  <si>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</si>
  <si>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其他自然资源海洋气象等支出</t>
  </si>
  <si>
    <t>十九、住房保障支出</t>
  </si>
  <si>
    <t xml:space="preserve">    保障性安居工程支出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</si>
  <si>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</si>
  <si>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</si>
  <si>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</si>
  <si>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</si>
  <si>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</si>
  <si>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</si>
  <si>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</si>
  <si>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老旧小区改造</t>
  </si>
  <si>
    <t xml:space="preserve">        住房租赁市场发展</t>
  </si>
  <si>
    <t xml:space="preserve">        其他保障性安居工程支出</t>
  </si>
  <si>
    <t xml:space="preserve">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</si>
  <si>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</si>
  <si>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</si>
  <si>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</si>
  <si>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</si>
  <si>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</si>
  <si>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</si>
  <si>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</si>
  <si>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>二十、粮油物资储备支出</t>
  </si>
  <si>
    <t xml:space="preserve">    粮油物资事务</t>
  </si>
  <si>
    <t xml:space="preserve">        财务与审计支出</t>
  </si>
  <si>
    <t xml:space="preserve">        信息统计</t>
  </si>
  <si>
    <t xml:space="preserve">        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</si>
  <si>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</si>
  <si>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</si>
  <si>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</si>
  <si>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</si>
  <si>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</si>
  <si>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</si>
  <si>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设施建设</t>
  </si>
  <si>
    <t xml:space="preserve">        设施安全</t>
  </si>
  <si>
    <t xml:space="preserve">        物资保管保养</t>
  </si>
  <si>
    <t xml:space="preserve">        其他粮油物资事务支出</t>
  </si>
  <si>
    <t xml:space="preserve">    能源储备</t>
  </si>
  <si>
    <t xml:space="preserve">        石油储备</t>
  </si>
  <si>
    <t xml:space="preserve">        天然铀能源储备</t>
  </si>
  <si>
    <t xml:space="preserve">        煤炭储备</t>
  </si>
  <si>
    <r>
      <t xml:space="preserve">      </t>
    </r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成品油储备</t>
    </r>
  </si>
  <si>
    <t xml:space="preserve">        其他能源储备支出</t>
  </si>
  <si>
    <t xml:space="preserve">    粮油储备</t>
  </si>
  <si>
    <t xml:space="preserve">        储备粮油补贴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</si>
  <si>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</si>
  <si>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</si>
  <si>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</si>
  <si>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</si>
  <si>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</si>
  <si>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</si>
  <si>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</si>
  <si>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</si>
  <si>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</si>
  <si>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</si>
  <si>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</si>
  <si>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</si>
  <si>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</si>
  <si>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</si>
  <si>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</si>
  <si>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应急物资储备</t>
  </si>
  <si>
    <t xml:space="preserve">        其他重要商品储备支出</t>
  </si>
  <si>
    <t>二十一、灾害防治及应急管理支出</t>
  </si>
  <si>
    <t xml:space="preserve">     应急管理事务</t>
  </si>
  <si>
    <t xml:space="preserve">       行政运行</t>
  </si>
  <si>
    <t xml:space="preserve">       一般行政管理事务</t>
  </si>
  <si>
    <t xml:space="preserve">       机关服务</t>
  </si>
  <si>
    <t xml:space="preserve">       灾害风险防治</t>
  </si>
  <si>
    <t xml:space="preserve">       国务院安委会专项</t>
  </si>
  <si>
    <t xml:space="preserve">       安全监管</t>
  </si>
  <si>
    <t xml:space="preserve">       安全生产基础</t>
  </si>
  <si>
    <t xml:space="preserve">       应急救援</t>
  </si>
  <si>
    <t xml:space="preserve">       应急管理</t>
  </si>
  <si>
    <t xml:space="preserve">       事业运行</t>
  </si>
  <si>
    <t xml:space="preserve">       其他应急管理支出</t>
  </si>
  <si>
    <t xml:space="preserve">     消防事务</t>
  </si>
  <si>
    <t xml:space="preserve">       一般行政管理实务</t>
  </si>
  <si>
    <t xml:space="preserve">       消防应急救援</t>
  </si>
  <si>
    <t xml:space="preserve">       其他消防事务支出</t>
  </si>
  <si>
    <t xml:space="preserve">     森林消防事务</t>
  </si>
  <si>
    <t xml:space="preserve">       森林消防应急救援</t>
  </si>
  <si>
    <t xml:space="preserve">       其他森林消防事务支出</t>
  </si>
  <si>
    <t xml:space="preserve">     煤矿安全</t>
  </si>
  <si>
    <t xml:space="preserve">       煤矿安全监察事务</t>
  </si>
  <si>
    <t xml:space="preserve">       煤矿应急救援事务</t>
  </si>
  <si>
    <t xml:space="preserve">       其他煤矿安全支出</t>
  </si>
  <si>
    <t xml:space="preserve">     地震事务</t>
  </si>
  <si>
    <t xml:space="preserve">       地震监测</t>
  </si>
  <si>
    <t xml:space="preserve">       地震预测预报</t>
  </si>
  <si>
    <t xml:space="preserve">       地震灾害预防</t>
  </si>
  <si>
    <t xml:space="preserve">       地震应急救援</t>
  </si>
  <si>
    <t xml:space="preserve">       地震环境探察</t>
  </si>
  <si>
    <t xml:space="preserve">       防震减灾信息管理</t>
  </si>
  <si>
    <t xml:space="preserve">       防震减灾基础管理</t>
  </si>
  <si>
    <t xml:space="preserve">       地震事业机构</t>
  </si>
  <si>
    <t xml:space="preserve">       其他地震事务支出</t>
  </si>
  <si>
    <t xml:space="preserve">     自然灾害防治</t>
  </si>
  <si>
    <t xml:space="preserve">       地质灾害防治</t>
  </si>
  <si>
    <t xml:space="preserve">       森林草原防灾减灾</t>
  </si>
  <si>
    <t xml:space="preserve">       其他自然灾害防治支出</t>
  </si>
  <si>
    <t xml:space="preserve">     自然灾害救灾及恢复重建支出</t>
  </si>
  <si>
    <t xml:space="preserve">       自然灾害救灾补助</t>
  </si>
  <si>
    <t xml:space="preserve">       自然灾害灾后重建补助</t>
  </si>
  <si>
    <t xml:space="preserve">      其他自然灾害救灾及恢复重建支出</t>
  </si>
  <si>
    <t xml:space="preserve">     其他灾害防治及应急管理支出</t>
  </si>
  <si>
    <t>二十二、预备费</t>
  </si>
  <si>
    <t>二十三、债务付息支出</t>
  </si>
  <si>
    <t xml:space="preserve">      地方政府一般债务付息支出</t>
  </si>
  <si>
    <t xml:space="preserve">        地方政府一般债券付息支出</t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</si>
  <si>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</si>
  <si>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</si>
  <si>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</si>
  <si>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>二十四、债务发行费用支出</t>
  </si>
  <si>
    <t xml:space="preserve">      地方政府一般债务发行费用支出</t>
  </si>
  <si>
    <t>二十五、其他支出</t>
  </si>
  <si>
    <t xml:space="preserve">        年初预留</t>
  </si>
  <si>
    <t xml:space="preserve">        其他支出</t>
  </si>
  <si>
    <t>支出合计</t>
  </si>
</sst>
</file>

<file path=xl/styles.xml><?xml version="1.0" encoding="utf-8"?>
<styleSheet xmlns="http://schemas.openxmlformats.org/spreadsheetml/2006/main">
  <numFmts count="6">
    <numFmt numFmtId="176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_ "/>
  </numFmts>
  <fonts count="33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indexed="10"/>
      <name val="宋体"/>
      <charset val="134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/>
    <xf numFmtId="42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7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18" borderId="9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28" borderId="11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30" fillId="29" borderId="12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/>
    <xf numFmtId="0" fontId="13" fillId="2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0"/>
    <xf numFmtId="0" fontId="17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</cellStyleXfs>
  <cellXfs count="57">
    <xf numFmtId="0" fontId="0" fillId="0" borderId="0" xfId="0"/>
    <xf numFmtId="0" fontId="0" fillId="0" borderId="0" xfId="0" applyFont="1" applyFill="1" applyAlignment="1">
      <alignment vertical="center"/>
    </xf>
    <xf numFmtId="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9" fontId="4" fillId="0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vertical="center"/>
      <protection locked="0"/>
    </xf>
    <xf numFmtId="0" fontId="6" fillId="3" borderId="2" xfId="0" applyFont="1" applyFill="1" applyBorder="1" applyAlignment="1">
      <alignment vertical="center"/>
    </xf>
    <xf numFmtId="1" fontId="5" fillId="2" borderId="2" xfId="0" applyNumberFormat="1" applyFont="1" applyFill="1" applyBorder="1" applyAlignment="1" applyProtection="1">
      <alignment vertical="center"/>
      <protection locked="0"/>
    </xf>
    <xf numFmtId="0" fontId="5" fillId="4" borderId="2" xfId="0" applyNumberFormat="1" applyFont="1" applyFill="1" applyBorder="1" applyAlignment="1" applyProtection="1">
      <alignment vertical="center"/>
      <protection locked="0"/>
    </xf>
    <xf numFmtId="176" fontId="5" fillId="2" borderId="2" xfId="0" applyNumberFormat="1" applyFont="1" applyFill="1" applyBorder="1" applyAlignment="1" applyProtection="1">
      <alignment horizontal="left" vertical="center"/>
      <protection locked="0"/>
    </xf>
    <xf numFmtId="176" fontId="5" fillId="4" borderId="2" xfId="0" applyNumberFormat="1" applyFont="1" applyFill="1" applyBorder="1" applyAlignment="1" applyProtection="1">
      <alignment horizontal="left" vertical="center"/>
      <protection locked="0"/>
    </xf>
    <xf numFmtId="3" fontId="6" fillId="5" borderId="2" xfId="0" applyNumberFormat="1" applyFont="1" applyFill="1" applyBorder="1" applyAlignment="1">
      <alignment vertical="center"/>
    </xf>
    <xf numFmtId="177" fontId="5" fillId="4" borderId="2" xfId="0" applyNumberFormat="1" applyFont="1" applyFill="1" applyBorder="1" applyAlignment="1" applyProtection="1">
      <alignment horizontal="left" vertical="center"/>
      <protection locked="0"/>
    </xf>
    <xf numFmtId="0" fontId="6" fillId="5" borderId="2" xfId="0" applyFont="1" applyFill="1" applyBorder="1" applyAlignment="1">
      <alignment vertical="center"/>
    </xf>
    <xf numFmtId="177" fontId="7" fillId="5" borderId="2" xfId="0" applyNumberFormat="1" applyFont="1" applyFill="1" applyBorder="1" applyAlignment="1" applyProtection="1">
      <alignment horizontal="left" vertical="center"/>
      <protection locked="0"/>
    </xf>
    <xf numFmtId="176" fontId="5" fillId="4" borderId="3" xfId="0" applyNumberFormat="1" applyFont="1" applyFill="1" applyBorder="1" applyAlignment="1" applyProtection="1">
      <alignment horizontal="left" vertical="center"/>
      <protection locked="0"/>
    </xf>
    <xf numFmtId="177" fontId="5" fillId="2" borderId="2" xfId="0" applyNumberFormat="1" applyFont="1" applyFill="1" applyBorder="1" applyAlignment="1" applyProtection="1">
      <alignment horizontal="left" vertical="center"/>
      <protection locked="0"/>
    </xf>
    <xf numFmtId="176" fontId="5" fillId="2" borderId="3" xfId="0" applyNumberFormat="1" applyFont="1" applyFill="1" applyBorder="1" applyAlignment="1" applyProtection="1">
      <alignment horizontal="left" vertical="center"/>
      <protection locked="0"/>
    </xf>
    <xf numFmtId="176" fontId="6" fillId="5" borderId="2" xfId="0" applyNumberFormat="1" applyFont="1" applyFill="1" applyBorder="1" applyAlignment="1" applyProtection="1">
      <alignment horizontal="left" vertical="center"/>
      <protection locked="0"/>
    </xf>
    <xf numFmtId="177" fontId="6" fillId="5" borderId="2" xfId="0" applyNumberFormat="1" applyFont="1" applyFill="1" applyBorder="1" applyAlignment="1" applyProtection="1">
      <alignment horizontal="left" vertical="center"/>
      <protection locked="0"/>
    </xf>
    <xf numFmtId="177" fontId="5" fillId="4" borderId="3" xfId="0" applyNumberFormat="1" applyFont="1" applyFill="1" applyBorder="1" applyAlignment="1" applyProtection="1">
      <alignment horizontal="left" vertical="center"/>
      <protection locked="0"/>
    </xf>
    <xf numFmtId="0" fontId="5" fillId="2" borderId="3" xfId="0" applyNumberFormat="1" applyFont="1" applyFill="1" applyBorder="1" applyAlignment="1" applyProtection="1">
      <alignment vertical="center"/>
      <protection locked="0"/>
    </xf>
    <xf numFmtId="0" fontId="0" fillId="4" borderId="2" xfId="0" applyNumberFormat="1" applyFont="1" applyFill="1" applyBorder="1" applyAlignment="1" applyProtection="1">
      <alignment vertical="center"/>
      <protection locked="0"/>
    </xf>
    <xf numFmtId="176" fontId="7" fillId="5" borderId="2" xfId="0" applyNumberFormat="1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>
      <alignment vertical="center"/>
    </xf>
    <xf numFmtId="0" fontId="8" fillId="5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vertical="center"/>
    </xf>
    <xf numFmtId="1" fontId="6" fillId="5" borderId="2" xfId="0" applyNumberFormat="1" applyFont="1" applyFill="1" applyBorder="1" applyAlignment="1" applyProtection="1">
      <alignment vertical="center"/>
      <protection locked="0"/>
    </xf>
    <xf numFmtId="1" fontId="6" fillId="3" borderId="2" xfId="0" applyNumberFormat="1" applyFont="1" applyFill="1" applyBorder="1" applyAlignment="1" applyProtection="1">
      <alignment vertical="center"/>
      <protection locked="0"/>
    </xf>
    <xf numFmtId="0" fontId="9" fillId="4" borderId="2" xfId="0" applyNumberFormat="1" applyFont="1" applyFill="1" applyBorder="1" applyAlignment="1" applyProtection="1">
      <alignment vertical="center"/>
      <protection locked="0"/>
    </xf>
    <xf numFmtId="0" fontId="6" fillId="5" borderId="2" xfId="0" applyNumberFormat="1" applyFont="1" applyFill="1" applyBorder="1" applyAlignment="1" applyProtection="1">
      <alignment vertical="center"/>
      <protection locked="0"/>
    </xf>
    <xf numFmtId="0" fontId="6" fillId="3" borderId="2" xfId="0" applyNumberFormat="1" applyFont="1" applyFill="1" applyBorder="1" applyAlignment="1" applyProtection="1">
      <alignment vertical="center"/>
      <protection locked="0"/>
    </xf>
    <xf numFmtId="0" fontId="0" fillId="4" borderId="2" xfId="0" applyNumberFormat="1" applyFont="1" applyFill="1" applyBorder="1" applyAlignment="1">
      <alignment vertical="center"/>
    </xf>
    <xf numFmtId="176" fontId="7" fillId="5" borderId="3" xfId="0" applyNumberFormat="1" applyFont="1" applyFill="1" applyBorder="1" applyAlignment="1" applyProtection="1">
      <alignment horizontal="left" vertical="center"/>
      <protection locked="0"/>
    </xf>
    <xf numFmtId="0" fontId="7" fillId="5" borderId="2" xfId="0" applyFont="1" applyFill="1" applyBorder="1" applyAlignment="1">
      <alignment vertical="center"/>
    </xf>
    <xf numFmtId="0" fontId="10" fillId="4" borderId="2" xfId="0" applyNumberFormat="1" applyFont="1" applyFill="1" applyBorder="1" applyAlignment="1" applyProtection="1">
      <alignment vertical="center"/>
      <protection locked="0"/>
    </xf>
    <xf numFmtId="0" fontId="5" fillId="2" borderId="2" xfId="0" applyNumberFormat="1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>
      <alignment vertical="center"/>
    </xf>
    <xf numFmtId="0" fontId="5" fillId="2" borderId="4" xfId="0" applyNumberFormat="1" applyFont="1" applyFill="1" applyBorder="1" applyAlignment="1" applyProtection="1">
      <alignment vertical="center"/>
      <protection locked="0"/>
    </xf>
    <xf numFmtId="0" fontId="5" fillId="4" borderId="4" xfId="0" applyNumberFormat="1" applyFont="1" applyFill="1" applyBorder="1" applyAlignment="1" applyProtection="1">
      <alignment vertical="center"/>
      <protection locked="0"/>
    </xf>
    <xf numFmtId="0" fontId="6" fillId="5" borderId="4" xfId="0" applyFont="1" applyFill="1" applyBorder="1" applyAlignment="1">
      <alignment vertical="center"/>
    </xf>
    <xf numFmtId="0" fontId="10" fillId="2" borderId="4" xfId="0" applyNumberFormat="1" applyFont="1" applyFill="1" applyBorder="1" applyAlignment="1" applyProtection="1">
      <alignment vertical="center"/>
      <protection locked="0"/>
    </xf>
    <xf numFmtId="0" fontId="6" fillId="3" borderId="4" xfId="0" applyFont="1" applyFill="1" applyBorder="1" applyAlignment="1">
      <alignment vertical="center"/>
    </xf>
    <xf numFmtId="0" fontId="7" fillId="5" borderId="4" xfId="0" applyFont="1" applyFill="1" applyBorder="1" applyAlignment="1">
      <alignment vertical="center"/>
    </xf>
    <xf numFmtId="0" fontId="5" fillId="5" borderId="2" xfId="0" applyNumberFormat="1" applyFont="1" applyFill="1" applyBorder="1" applyAlignment="1" applyProtection="1">
      <alignment vertical="center"/>
      <protection locked="0"/>
    </xf>
    <xf numFmtId="0" fontId="5" fillId="4" borderId="0" xfId="0" applyNumberFormat="1" applyFont="1" applyFill="1" applyBorder="1" applyAlignment="1" applyProtection="1">
      <alignment vertical="center"/>
      <protection locked="0"/>
    </xf>
    <xf numFmtId="0" fontId="5" fillId="3" borderId="2" xfId="0" applyNumberFormat="1" applyFont="1" applyFill="1" applyBorder="1" applyAlignment="1" applyProtection="1">
      <alignment vertical="center"/>
      <protection locked="0"/>
    </xf>
    <xf numFmtId="0" fontId="9" fillId="4" borderId="2" xfId="0" applyNumberFormat="1" applyFont="1" applyFill="1" applyBorder="1" applyAlignment="1" applyProtection="1">
      <alignment horizontal="distributed" vertical="center"/>
      <protection locked="0"/>
    </xf>
    <xf numFmtId="1" fontId="0" fillId="2" borderId="2" xfId="0" applyNumberFormat="1" applyFont="1" applyFill="1" applyBorder="1" applyAlignment="1" applyProtection="1">
      <alignment vertical="center"/>
      <protection locked="0"/>
    </xf>
    <xf numFmtId="9" fontId="5" fillId="0" borderId="0" xfId="11" applyFont="1" applyFill="1" applyBorder="1" applyAlignment="1" applyProtection="1">
      <alignment vertical="center"/>
      <protection locked="0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33" xfId="55"/>
    <cellStyle name="常规 4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.SC-201812271506\Documents\WeChat%20Files\wxid_ffitk7u8wpsh22\FileStorage\File\2021-05\&#38468;&#20214;1.2021&#24180;&#22320;&#26041;&#36130;&#25919;&#39044;&#31639;&#34920;&#65288;&#20844;&#24335;&#2925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一 (收入分县区过渡表)"/>
      <sheetName val="表二"/>
      <sheetName val="表二 (支出分县区过渡表)"/>
      <sheetName val="表三"/>
      <sheetName val="表三 (收支平衡县区过渡表)"/>
      <sheetName val="表四"/>
      <sheetName val="表五"/>
      <sheetName val="表六 (1)"/>
      <sheetName val="表六（2)"/>
      <sheetName val="表七 (1)"/>
      <sheetName val="表七(2)"/>
      <sheetName val="表八"/>
      <sheetName val="表八 (收支平衡县区过渡表)"/>
      <sheetName val="表九"/>
      <sheetName val="表十 "/>
      <sheetName val="表十一"/>
      <sheetName val="表十二"/>
      <sheetName val="表十三"/>
      <sheetName val="表十四"/>
      <sheetName val="表十五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20647</v>
          </cell>
        </row>
        <row r="6">
          <cell r="B6">
            <v>540</v>
          </cell>
        </row>
        <row r="7">
          <cell r="B7">
            <v>350</v>
          </cell>
        </row>
        <row r="8">
          <cell r="B8">
            <v>150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25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15</v>
          </cell>
        </row>
        <row r="18">
          <cell r="B18">
            <v>509</v>
          </cell>
        </row>
        <row r="19">
          <cell r="B19">
            <v>320</v>
          </cell>
        </row>
        <row r="20">
          <cell r="B20">
            <v>135</v>
          </cell>
        </row>
        <row r="21">
          <cell r="B21">
            <v>0</v>
          </cell>
        </row>
        <row r="22">
          <cell r="B22">
            <v>32</v>
          </cell>
        </row>
        <row r="23">
          <cell r="B23">
            <v>22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9955</v>
          </cell>
        </row>
        <row r="28">
          <cell r="B28">
            <v>5459</v>
          </cell>
        </row>
        <row r="29">
          <cell r="B29">
            <v>2847</v>
          </cell>
        </row>
        <row r="30">
          <cell r="B30">
            <v>1093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196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360</v>
          </cell>
        </row>
        <row r="38">
          <cell r="B38">
            <v>349</v>
          </cell>
        </row>
        <row r="39">
          <cell r="B39">
            <v>108</v>
          </cell>
        </row>
        <row r="40">
          <cell r="B40">
            <v>239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2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385</v>
          </cell>
        </row>
        <row r="50">
          <cell r="B50">
            <v>167</v>
          </cell>
        </row>
        <row r="51">
          <cell r="B51">
            <v>216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2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1571</v>
          </cell>
        </row>
        <row r="61">
          <cell r="B61">
            <v>635</v>
          </cell>
        </row>
        <row r="62">
          <cell r="B62">
            <v>792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10</v>
          </cell>
        </row>
        <row r="67">
          <cell r="B67">
            <v>29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105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283</v>
          </cell>
        </row>
        <row r="80">
          <cell r="B80">
            <v>136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145</v>
          </cell>
        </row>
        <row r="84">
          <cell r="B84">
            <v>0</v>
          </cell>
        </row>
        <row r="85">
          <cell r="B85">
            <v>2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101">
          <cell r="B101">
            <v>883</v>
          </cell>
        </row>
        <row r="102">
          <cell r="B102">
            <v>508</v>
          </cell>
        </row>
        <row r="103">
          <cell r="B103">
            <v>365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10</v>
          </cell>
        </row>
        <row r="110">
          <cell r="B110">
            <v>1331</v>
          </cell>
        </row>
        <row r="111">
          <cell r="B111">
            <v>0</v>
          </cell>
        </row>
        <row r="112">
          <cell r="B112">
            <v>15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1311</v>
          </cell>
        </row>
        <row r="119">
          <cell r="B119">
            <v>0</v>
          </cell>
        </row>
        <row r="120">
          <cell r="B120">
            <v>5</v>
          </cell>
        </row>
        <row r="121">
          <cell r="B121">
            <v>0</v>
          </cell>
        </row>
        <row r="133">
          <cell r="B133">
            <v>0</v>
          </cell>
        </row>
        <row r="140">
          <cell r="B140">
            <v>0</v>
          </cell>
        </row>
        <row r="148">
          <cell r="B148">
            <v>136</v>
          </cell>
        </row>
        <row r="149">
          <cell r="B149">
            <v>45</v>
          </cell>
        </row>
        <row r="150">
          <cell r="B150">
            <v>56</v>
          </cell>
        </row>
        <row r="151">
          <cell r="B151">
            <v>0</v>
          </cell>
        </row>
        <row r="152">
          <cell r="B152">
            <v>35</v>
          </cell>
        </row>
        <row r="153">
          <cell r="B153">
            <v>0</v>
          </cell>
        </row>
        <row r="154">
          <cell r="B154">
            <v>80</v>
          </cell>
        </row>
        <row r="155">
          <cell r="B155">
            <v>35</v>
          </cell>
        </row>
        <row r="156">
          <cell r="B156">
            <v>45</v>
          </cell>
        </row>
        <row r="157">
          <cell r="B157">
            <v>0</v>
          </cell>
        </row>
        <row r="158">
          <cell r="B158">
            <v>0</v>
          </cell>
        </row>
        <row r="159">
          <cell r="B159">
            <v>0</v>
          </cell>
        </row>
        <row r="160">
          <cell r="B160">
            <v>0</v>
          </cell>
        </row>
        <row r="161">
          <cell r="B161">
            <v>631</v>
          </cell>
        </row>
        <row r="162">
          <cell r="B162">
            <v>256</v>
          </cell>
        </row>
        <row r="163">
          <cell r="B163">
            <v>290</v>
          </cell>
        </row>
        <row r="164">
          <cell r="B164">
            <v>0</v>
          </cell>
        </row>
        <row r="165">
          <cell r="B165">
            <v>30</v>
          </cell>
        </row>
        <row r="166">
          <cell r="B166">
            <v>0</v>
          </cell>
        </row>
        <row r="167">
          <cell r="B167">
            <v>55</v>
          </cell>
        </row>
        <row r="168">
          <cell r="B168">
            <v>880</v>
          </cell>
        </row>
        <row r="169">
          <cell r="B169">
            <v>430</v>
          </cell>
        </row>
        <row r="170">
          <cell r="B170">
            <v>450</v>
          </cell>
        </row>
        <row r="171">
          <cell r="B171">
            <v>0</v>
          </cell>
        </row>
        <row r="172">
          <cell r="B172">
            <v>0</v>
          </cell>
        </row>
        <row r="173">
          <cell r="B173">
            <v>0</v>
          </cell>
        </row>
        <row r="174">
          <cell r="B174">
            <v>0</v>
          </cell>
        </row>
        <row r="175">
          <cell r="B175">
            <v>402</v>
          </cell>
        </row>
        <row r="176">
          <cell r="B176">
            <v>167</v>
          </cell>
        </row>
        <row r="177">
          <cell r="B177">
            <v>235</v>
          </cell>
        </row>
        <row r="178">
          <cell r="B178">
            <v>0</v>
          </cell>
        </row>
        <row r="179">
          <cell r="B179">
            <v>0</v>
          </cell>
        </row>
        <row r="180">
          <cell r="B180">
            <v>0</v>
          </cell>
        </row>
        <row r="181">
          <cell r="B181">
            <v>0</v>
          </cell>
        </row>
        <row r="182">
          <cell r="B182">
            <v>529</v>
          </cell>
        </row>
        <row r="183">
          <cell r="B183">
            <v>157</v>
          </cell>
        </row>
        <row r="184">
          <cell r="B184">
            <v>357</v>
          </cell>
        </row>
        <row r="185">
          <cell r="B185">
            <v>0</v>
          </cell>
        </row>
        <row r="186">
          <cell r="B186">
            <v>0</v>
          </cell>
        </row>
        <row r="187">
          <cell r="B187">
            <v>0</v>
          </cell>
        </row>
        <row r="188">
          <cell r="B188">
            <v>15</v>
          </cell>
        </row>
        <row r="189">
          <cell r="B189">
            <v>154</v>
          </cell>
        </row>
        <row r="190">
          <cell r="B190">
            <v>89</v>
          </cell>
        </row>
        <row r="191">
          <cell r="B191">
            <v>65</v>
          </cell>
        </row>
        <row r="192">
          <cell r="B192">
            <v>0</v>
          </cell>
        </row>
        <row r="193">
          <cell r="B193">
            <v>0</v>
          </cell>
        </row>
        <row r="194">
          <cell r="B194">
            <v>0</v>
          </cell>
        </row>
        <row r="195">
          <cell r="B195">
            <v>0</v>
          </cell>
        </row>
        <row r="196">
          <cell r="B196">
            <v>0</v>
          </cell>
        </row>
        <row r="197">
          <cell r="B197">
            <v>0</v>
          </cell>
        </row>
        <row r="203">
          <cell r="B203">
            <v>84</v>
          </cell>
        </row>
        <row r="204">
          <cell r="B204">
            <v>49</v>
          </cell>
        </row>
        <row r="205">
          <cell r="B205">
            <v>25</v>
          </cell>
        </row>
        <row r="206">
          <cell r="B206">
            <v>0</v>
          </cell>
        </row>
        <row r="207">
          <cell r="B207">
            <v>0</v>
          </cell>
        </row>
        <row r="208">
          <cell r="B208">
            <v>10</v>
          </cell>
        </row>
        <row r="209">
          <cell r="B209">
            <v>0</v>
          </cell>
        </row>
        <row r="216">
          <cell r="B216">
            <v>743</v>
          </cell>
        </row>
        <row r="217">
          <cell r="B217">
            <v>407</v>
          </cell>
        </row>
        <row r="218">
          <cell r="B218">
            <v>116</v>
          </cell>
        </row>
        <row r="219">
          <cell r="B219">
            <v>0</v>
          </cell>
        </row>
        <row r="220">
          <cell r="B220">
            <v>0</v>
          </cell>
        </row>
        <row r="221">
          <cell r="B221">
            <v>0</v>
          </cell>
        </row>
        <row r="222">
          <cell r="B222">
            <v>0</v>
          </cell>
        </row>
        <row r="223">
          <cell r="B223">
            <v>0</v>
          </cell>
        </row>
        <row r="224">
          <cell r="B224">
            <v>0</v>
          </cell>
        </row>
        <row r="225">
          <cell r="B225">
            <v>0</v>
          </cell>
        </row>
        <row r="226">
          <cell r="B226">
            <v>0</v>
          </cell>
        </row>
        <row r="227">
          <cell r="B227">
            <v>0</v>
          </cell>
        </row>
        <row r="228">
          <cell r="B228">
            <v>0</v>
          </cell>
        </row>
        <row r="229">
          <cell r="B229">
            <v>0</v>
          </cell>
        </row>
        <row r="230">
          <cell r="B230">
            <v>220</v>
          </cell>
        </row>
        <row r="231">
          <cell r="B231">
            <v>1202</v>
          </cell>
        </row>
        <row r="232">
          <cell r="B232">
            <v>0</v>
          </cell>
        </row>
        <row r="233">
          <cell r="B233">
            <v>1202</v>
          </cell>
        </row>
        <row r="234">
          <cell r="B234">
            <v>0</v>
          </cell>
        </row>
        <row r="238">
          <cell r="B238">
            <v>0</v>
          </cell>
        </row>
        <row r="239">
          <cell r="B239">
            <v>0</v>
          </cell>
        </row>
        <row r="250">
          <cell r="B250">
            <v>4022</v>
          </cell>
        </row>
        <row r="251">
          <cell r="B251">
            <v>0</v>
          </cell>
        </row>
        <row r="254">
          <cell r="B254">
            <v>693</v>
          </cell>
        </row>
        <row r="255">
          <cell r="B255">
            <v>82</v>
          </cell>
        </row>
        <row r="256">
          <cell r="B256">
            <v>301</v>
          </cell>
        </row>
        <row r="257">
          <cell r="B257">
            <v>0</v>
          </cell>
        </row>
        <row r="258">
          <cell r="B258">
            <v>0</v>
          </cell>
        </row>
        <row r="259">
          <cell r="B259">
            <v>0</v>
          </cell>
        </row>
        <row r="260">
          <cell r="B260">
            <v>0</v>
          </cell>
        </row>
        <row r="261">
          <cell r="B261">
            <v>0</v>
          </cell>
        </row>
        <row r="262">
          <cell r="B262">
            <v>0</v>
          </cell>
        </row>
        <row r="263">
          <cell r="B263">
            <v>0</v>
          </cell>
        </row>
        <row r="264">
          <cell r="B264">
            <v>310</v>
          </cell>
        </row>
        <row r="265">
          <cell r="B265">
            <v>0</v>
          </cell>
        </row>
        <row r="272">
          <cell r="B272">
            <v>1273</v>
          </cell>
        </row>
        <row r="273">
          <cell r="B273">
            <v>498</v>
          </cell>
        </row>
        <row r="274">
          <cell r="B274">
            <v>632</v>
          </cell>
        </row>
        <row r="275">
          <cell r="B275">
            <v>0</v>
          </cell>
        </row>
        <row r="276">
          <cell r="B276">
            <v>0</v>
          </cell>
        </row>
        <row r="277">
          <cell r="B277">
            <v>0</v>
          </cell>
        </row>
        <row r="278">
          <cell r="B278">
            <v>0</v>
          </cell>
        </row>
        <row r="279">
          <cell r="B279">
            <v>143</v>
          </cell>
        </row>
        <row r="280">
          <cell r="B280">
            <v>1459</v>
          </cell>
        </row>
        <row r="281">
          <cell r="B281">
            <v>533</v>
          </cell>
        </row>
        <row r="282">
          <cell r="B282">
            <v>926</v>
          </cell>
        </row>
        <row r="283">
          <cell r="B283">
            <v>0</v>
          </cell>
        </row>
        <row r="284">
          <cell r="B284">
            <v>0</v>
          </cell>
        </row>
        <row r="285">
          <cell r="B285">
            <v>0</v>
          </cell>
        </row>
        <row r="286">
          <cell r="B286">
            <v>0</v>
          </cell>
        </row>
        <row r="287">
          <cell r="B287">
            <v>0</v>
          </cell>
        </row>
        <row r="288">
          <cell r="B288">
            <v>0</v>
          </cell>
        </row>
        <row r="289">
          <cell r="B289">
            <v>447</v>
          </cell>
        </row>
        <row r="290">
          <cell r="B290">
            <v>267</v>
          </cell>
        </row>
        <row r="291">
          <cell r="B291">
            <v>165</v>
          </cell>
        </row>
        <row r="292">
          <cell r="B292">
            <v>0</v>
          </cell>
        </row>
        <row r="293">
          <cell r="B293">
            <v>0</v>
          </cell>
        </row>
        <row r="294">
          <cell r="B294">
            <v>0</v>
          </cell>
        </row>
        <row r="295">
          <cell r="B295">
            <v>0</v>
          </cell>
        </row>
        <row r="296">
          <cell r="B296">
            <v>0</v>
          </cell>
        </row>
        <row r="297">
          <cell r="B297">
            <v>0</v>
          </cell>
        </row>
        <row r="298">
          <cell r="B298">
            <v>0</v>
          </cell>
        </row>
        <row r="299">
          <cell r="B299">
            <v>15</v>
          </cell>
        </row>
        <row r="300">
          <cell r="B300">
            <v>0</v>
          </cell>
        </row>
        <row r="301">
          <cell r="B301">
            <v>0</v>
          </cell>
        </row>
        <row r="302">
          <cell r="B302">
            <v>0</v>
          </cell>
        </row>
        <row r="303">
          <cell r="B303">
            <v>0</v>
          </cell>
        </row>
        <row r="313">
          <cell r="B313">
            <v>0</v>
          </cell>
        </row>
        <row r="323">
          <cell r="B323">
            <v>0</v>
          </cell>
        </row>
        <row r="331">
          <cell r="B331">
            <v>0</v>
          </cell>
        </row>
        <row r="337">
          <cell r="B337">
            <v>150</v>
          </cell>
        </row>
        <row r="338">
          <cell r="B338">
            <v>0</v>
          </cell>
        </row>
        <row r="339">
          <cell r="B339">
            <v>150</v>
          </cell>
        </row>
        <row r="340">
          <cell r="B340">
            <v>20068</v>
          </cell>
        </row>
        <row r="341">
          <cell r="B341">
            <v>805</v>
          </cell>
        </row>
        <row r="342">
          <cell r="B342">
            <v>620</v>
          </cell>
        </row>
        <row r="343">
          <cell r="B343">
            <v>35</v>
          </cell>
        </row>
        <row r="344">
          <cell r="B344">
            <v>0</v>
          </cell>
        </row>
        <row r="345">
          <cell r="B345">
            <v>150</v>
          </cell>
        </row>
        <row r="346">
          <cell r="B346">
            <v>17505</v>
          </cell>
        </row>
        <row r="347">
          <cell r="B347">
            <v>775</v>
          </cell>
        </row>
        <row r="348">
          <cell r="B348">
            <v>9425</v>
          </cell>
        </row>
        <row r="349">
          <cell r="B349">
            <v>2730</v>
          </cell>
        </row>
        <row r="350">
          <cell r="B350">
            <v>2784</v>
          </cell>
        </row>
        <row r="351">
          <cell r="B351">
            <v>0</v>
          </cell>
        </row>
        <row r="352">
          <cell r="B352">
            <v>1791</v>
          </cell>
        </row>
        <row r="359">
          <cell r="B359">
            <v>0</v>
          </cell>
        </row>
        <row r="365">
          <cell r="B365">
            <v>0</v>
          </cell>
        </row>
        <row r="369">
          <cell r="B369">
            <v>0</v>
          </cell>
        </row>
        <row r="373">
          <cell r="B373">
            <v>20</v>
          </cell>
        </row>
        <row r="376">
          <cell r="B376">
            <v>20</v>
          </cell>
        </row>
        <row r="377">
          <cell r="B377">
            <v>25</v>
          </cell>
        </row>
        <row r="378">
          <cell r="B378">
            <v>0</v>
          </cell>
        </row>
        <row r="379">
          <cell r="B379">
            <v>25</v>
          </cell>
        </row>
        <row r="380">
          <cell r="B380">
            <v>0</v>
          </cell>
        </row>
        <row r="381">
          <cell r="B381">
            <v>0</v>
          </cell>
        </row>
        <row r="382">
          <cell r="B382">
            <v>0</v>
          </cell>
        </row>
        <row r="383">
          <cell r="B383">
            <v>1655</v>
          </cell>
        </row>
        <row r="384">
          <cell r="B384">
            <v>0</v>
          </cell>
        </row>
        <row r="385">
          <cell r="B385">
            <v>0</v>
          </cell>
        </row>
        <row r="386">
          <cell r="B386">
            <v>0</v>
          </cell>
        </row>
        <row r="387">
          <cell r="B387">
            <v>0</v>
          </cell>
        </row>
        <row r="388">
          <cell r="B388">
            <v>0</v>
          </cell>
        </row>
        <row r="389">
          <cell r="B389">
            <v>1655</v>
          </cell>
        </row>
        <row r="390">
          <cell r="B390">
            <v>5</v>
          </cell>
        </row>
        <row r="391">
          <cell r="B391">
            <v>1899</v>
          </cell>
        </row>
        <row r="392">
          <cell r="B392">
            <v>175</v>
          </cell>
        </row>
        <row r="393">
          <cell r="B393">
            <v>65</v>
          </cell>
        </row>
        <row r="394">
          <cell r="B394">
            <v>110</v>
          </cell>
        </row>
        <row r="395">
          <cell r="B395">
            <v>0</v>
          </cell>
        </row>
        <row r="396">
          <cell r="B396">
            <v>0</v>
          </cell>
        </row>
        <row r="397">
          <cell r="B397">
            <v>0</v>
          </cell>
        </row>
        <row r="406">
          <cell r="B406">
            <v>0</v>
          </cell>
        </row>
        <row r="412">
          <cell r="B412">
            <v>0</v>
          </cell>
        </row>
        <row r="417">
          <cell r="B417">
            <v>0</v>
          </cell>
        </row>
        <row r="422">
          <cell r="B422">
            <v>25</v>
          </cell>
        </row>
        <row r="423">
          <cell r="B423">
            <v>15</v>
          </cell>
        </row>
        <row r="424">
          <cell r="B424">
            <v>0</v>
          </cell>
        </row>
        <row r="425">
          <cell r="B425">
            <v>0</v>
          </cell>
        </row>
        <row r="426">
          <cell r="B426">
            <v>10</v>
          </cell>
        </row>
        <row r="427">
          <cell r="B427">
            <v>49</v>
          </cell>
        </row>
        <row r="433">
          <cell r="B433">
            <v>49</v>
          </cell>
        </row>
        <row r="434">
          <cell r="B434">
            <v>0</v>
          </cell>
        </row>
        <row r="438">
          <cell r="B438">
            <v>0</v>
          </cell>
        </row>
        <row r="442">
          <cell r="B442">
            <v>1650</v>
          </cell>
        </row>
        <row r="446">
          <cell r="B446">
            <v>1650</v>
          </cell>
        </row>
        <row r="447">
          <cell r="B447">
            <v>3003</v>
          </cell>
        </row>
        <row r="448">
          <cell r="B448">
            <v>1650</v>
          </cell>
        </row>
        <row r="449">
          <cell r="B449">
            <v>264</v>
          </cell>
        </row>
        <row r="450">
          <cell r="B450">
            <v>218</v>
          </cell>
        </row>
        <row r="451">
          <cell r="B451">
            <v>0</v>
          </cell>
        </row>
        <row r="452">
          <cell r="B452">
            <v>0</v>
          </cell>
        </row>
        <row r="453">
          <cell r="B453">
            <v>0</v>
          </cell>
        </row>
        <row r="454">
          <cell r="B454">
            <v>0</v>
          </cell>
        </row>
        <row r="455">
          <cell r="B455">
            <v>0</v>
          </cell>
        </row>
        <row r="456">
          <cell r="B456">
            <v>0</v>
          </cell>
        </row>
        <row r="457">
          <cell r="B457">
            <v>8</v>
          </cell>
        </row>
        <row r="458">
          <cell r="B458">
            <v>0</v>
          </cell>
        </row>
        <row r="459">
          <cell r="B459">
            <v>0</v>
          </cell>
        </row>
        <row r="460">
          <cell r="B460">
            <v>0</v>
          </cell>
        </row>
        <row r="461">
          <cell r="B461">
            <v>0</v>
          </cell>
        </row>
        <row r="462">
          <cell r="B462">
            <v>160</v>
          </cell>
        </row>
        <row r="463">
          <cell r="B463">
            <v>1000</v>
          </cell>
        </row>
        <row r="464">
          <cell r="B464">
            <v>0</v>
          </cell>
        </row>
        <row r="472">
          <cell r="B472">
            <v>17</v>
          </cell>
        </row>
        <row r="473">
          <cell r="B473">
            <v>15</v>
          </cell>
        </row>
        <row r="474">
          <cell r="B474">
            <v>0</v>
          </cell>
        </row>
        <row r="475">
          <cell r="B475">
            <v>0</v>
          </cell>
        </row>
        <row r="476">
          <cell r="B476">
            <v>0</v>
          </cell>
        </row>
        <row r="477">
          <cell r="B477">
            <v>0</v>
          </cell>
        </row>
        <row r="478">
          <cell r="B478">
            <v>0</v>
          </cell>
        </row>
        <row r="479">
          <cell r="B479">
            <v>2</v>
          </cell>
        </row>
        <row r="480">
          <cell r="B480">
            <v>0</v>
          </cell>
        </row>
        <row r="481">
          <cell r="B481">
            <v>0</v>
          </cell>
        </row>
        <row r="482">
          <cell r="B482">
            <v>0</v>
          </cell>
        </row>
        <row r="483">
          <cell r="B483">
            <v>36</v>
          </cell>
        </row>
        <row r="484">
          <cell r="B484">
            <v>30</v>
          </cell>
        </row>
        <row r="485">
          <cell r="B485">
            <v>0</v>
          </cell>
        </row>
        <row r="486">
          <cell r="B486">
            <v>0</v>
          </cell>
        </row>
        <row r="487">
          <cell r="B487">
            <v>0</v>
          </cell>
        </row>
        <row r="488">
          <cell r="B488">
            <v>0</v>
          </cell>
        </row>
        <row r="489">
          <cell r="B489">
            <v>0</v>
          </cell>
        </row>
        <row r="490">
          <cell r="B490">
            <v>0</v>
          </cell>
        </row>
        <row r="491">
          <cell r="B491">
            <v>6</v>
          </cell>
        </row>
        <row r="492">
          <cell r="B492">
            <v>0</v>
          </cell>
        </row>
        <row r="500">
          <cell r="B500">
            <v>1300</v>
          </cell>
        </row>
        <row r="503">
          <cell r="B503">
            <v>1300</v>
          </cell>
        </row>
        <row r="504">
          <cell r="B504">
            <v>16689</v>
          </cell>
        </row>
        <row r="505">
          <cell r="B505">
            <v>866</v>
          </cell>
        </row>
        <row r="506">
          <cell r="B506">
            <v>256</v>
          </cell>
        </row>
        <row r="507">
          <cell r="B507">
            <v>65</v>
          </cell>
        </row>
        <row r="508">
          <cell r="B508">
            <v>0</v>
          </cell>
        </row>
        <row r="509">
          <cell r="B509">
            <v>0</v>
          </cell>
        </row>
        <row r="510">
          <cell r="B510">
            <v>15</v>
          </cell>
        </row>
        <row r="511">
          <cell r="B511">
            <v>205</v>
          </cell>
        </row>
        <row r="512">
          <cell r="B512">
            <v>75</v>
          </cell>
        </row>
        <row r="513">
          <cell r="B513">
            <v>0</v>
          </cell>
        </row>
        <row r="514">
          <cell r="B514">
            <v>250</v>
          </cell>
        </row>
        <row r="515">
          <cell r="B515">
            <v>0</v>
          </cell>
        </row>
        <row r="516">
          <cell r="B516">
            <v>0</v>
          </cell>
        </row>
        <row r="517">
          <cell r="B517">
            <v>0</v>
          </cell>
        </row>
        <row r="518">
          <cell r="B518">
            <v>0</v>
          </cell>
        </row>
        <row r="519">
          <cell r="B519">
            <v>0</v>
          </cell>
        </row>
        <row r="520">
          <cell r="B520">
            <v>0</v>
          </cell>
        </row>
        <row r="521">
          <cell r="B521">
            <v>0</v>
          </cell>
        </row>
        <row r="522">
          <cell r="B522">
            <v>0</v>
          </cell>
        </row>
        <row r="523">
          <cell r="B523">
            <v>0</v>
          </cell>
        </row>
        <row r="524">
          <cell r="B524">
            <v>385</v>
          </cell>
        </row>
        <row r="525">
          <cell r="B525">
            <v>205</v>
          </cell>
        </row>
        <row r="526">
          <cell r="B526">
            <v>41</v>
          </cell>
        </row>
        <row r="527">
          <cell r="B527">
            <v>0</v>
          </cell>
        </row>
        <row r="528">
          <cell r="B528">
            <v>0</v>
          </cell>
        </row>
        <row r="529">
          <cell r="B529">
            <v>0</v>
          </cell>
        </row>
        <row r="530">
          <cell r="B530">
            <v>0</v>
          </cell>
        </row>
        <row r="531">
          <cell r="B531">
            <v>139</v>
          </cell>
        </row>
        <row r="532">
          <cell r="B532">
            <v>0</v>
          </cell>
        </row>
        <row r="534">
          <cell r="B534">
            <v>3422</v>
          </cell>
        </row>
        <row r="535">
          <cell r="B535">
            <v>1100</v>
          </cell>
        </row>
        <row r="536">
          <cell r="B536">
            <v>1500</v>
          </cell>
        </row>
        <row r="537">
          <cell r="B537">
            <v>39</v>
          </cell>
        </row>
        <row r="538">
          <cell r="B538">
            <v>0</v>
          </cell>
        </row>
        <row r="539">
          <cell r="B539">
            <v>105</v>
          </cell>
        </row>
        <row r="540">
          <cell r="B540">
            <v>678</v>
          </cell>
        </row>
        <row r="541">
          <cell r="B541">
            <v>0</v>
          </cell>
        </row>
        <row r="542">
          <cell r="B542">
            <v>0</v>
          </cell>
        </row>
        <row r="543">
          <cell r="B543">
            <v>0</v>
          </cell>
        </row>
        <row r="547">
          <cell r="B547">
            <v>513</v>
          </cell>
        </row>
        <row r="548">
          <cell r="B548">
            <v>0</v>
          </cell>
        </row>
        <row r="549">
          <cell r="B549">
            <v>0</v>
          </cell>
        </row>
        <row r="550">
          <cell r="B550">
            <v>0</v>
          </cell>
        </row>
        <row r="551">
          <cell r="B551">
            <v>0</v>
          </cell>
        </row>
        <row r="552">
          <cell r="B552">
            <v>0</v>
          </cell>
        </row>
        <row r="553">
          <cell r="B553">
            <v>0</v>
          </cell>
        </row>
        <row r="554">
          <cell r="B554">
            <v>0</v>
          </cell>
        </row>
        <row r="555">
          <cell r="B555">
            <v>0</v>
          </cell>
        </row>
        <row r="556">
          <cell r="B556">
            <v>513</v>
          </cell>
        </row>
        <row r="557">
          <cell r="B557">
            <v>667</v>
          </cell>
        </row>
        <row r="558">
          <cell r="B558">
            <v>0</v>
          </cell>
        </row>
        <row r="559">
          <cell r="B559">
            <v>0</v>
          </cell>
        </row>
        <row r="560">
          <cell r="B560">
            <v>0</v>
          </cell>
        </row>
        <row r="561">
          <cell r="B561">
            <v>0</v>
          </cell>
        </row>
        <row r="562">
          <cell r="B562">
            <v>220</v>
          </cell>
        </row>
        <row r="563">
          <cell r="B563">
            <v>0</v>
          </cell>
        </row>
        <row r="564">
          <cell r="B564">
            <v>447</v>
          </cell>
        </row>
        <row r="565">
          <cell r="B565">
            <v>17</v>
          </cell>
        </row>
        <row r="567">
          <cell r="B567">
            <v>17</v>
          </cell>
        </row>
        <row r="572">
          <cell r="B572">
            <v>240</v>
          </cell>
        </row>
        <row r="573">
          <cell r="B573">
            <v>0</v>
          </cell>
        </row>
        <row r="574">
          <cell r="B574">
            <v>0</v>
          </cell>
        </row>
        <row r="575">
          <cell r="B575">
            <v>0</v>
          </cell>
        </row>
        <row r="576">
          <cell r="B576">
            <v>240</v>
          </cell>
        </row>
        <row r="577">
          <cell r="B577">
            <v>0</v>
          </cell>
        </row>
        <row r="578">
          <cell r="B578">
            <v>0</v>
          </cell>
        </row>
        <row r="579">
          <cell r="B579">
            <v>0</v>
          </cell>
        </row>
        <row r="580">
          <cell r="B580">
            <v>131</v>
          </cell>
        </row>
        <row r="581">
          <cell r="B581">
            <v>56</v>
          </cell>
        </row>
        <row r="582">
          <cell r="B582">
            <v>25</v>
          </cell>
        </row>
        <row r="583">
          <cell r="B583">
            <v>0</v>
          </cell>
        </row>
        <row r="584">
          <cell r="B584">
            <v>0</v>
          </cell>
        </row>
        <row r="585">
          <cell r="B585">
            <v>0</v>
          </cell>
        </row>
        <row r="586">
          <cell r="B586">
            <v>0</v>
          </cell>
        </row>
        <row r="587">
          <cell r="B587">
            <v>0</v>
          </cell>
        </row>
        <row r="588">
          <cell r="B588">
            <v>50</v>
          </cell>
        </row>
        <row r="589">
          <cell r="B589">
            <v>0</v>
          </cell>
        </row>
        <row r="594">
          <cell r="B594">
            <v>2675</v>
          </cell>
        </row>
        <row r="595">
          <cell r="B595">
            <v>1039</v>
          </cell>
        </row>
        <row r="596">
          <cell r="B596">
            <v>1636</v>
          </cell>
        </row>
        <row r="597">
          <cell r="B597">
            <v>103</v>
          </cell>
        </row>
        <row r="598">
          <cell r="B598">
            <v>103</v>
          </cell>
        </row>
        <row r="600">
          <cell r="B600">
            <v>0</v>
          </cell>
        </row>
        <row r="603">
          <cell r="B603">
            <v>0</v>
          </cell>
        </row>
        <row r="606">
          <cell r="B606">
            <v>4</v>
          </cell>
        </row>
        <row r="608">
          <cell r="B608">
            <v>4</v>
          </cell>
        </row>
        <row r="609">
          <cell r="B609">
            <v>5579</v>
          </cell>
        </row>
        <row r="610">
          <cell r="B610">
            <v>4844</v>
          </cell>
        </row>
        <row r="611">
          <cell r="B611">
            <v>650</v>
          </cell>
        </row>
        <row r="612">
          <cell r="B612">
            <v>85</v>
          </cell>
        </row>
        <row r="613">
          <cell r="B613">
            <v>54</v>
          </cell>
        </row>
        <row r="614">
          <cell r="B614">
            <v>0</v>
          </cell>
        </row>
        <row r="615">
          <cell r="B615">
            <v>54</v>
          </cell>
        </row>
        <row r="616">
          <cell r="B616">
            <v>0</v>
          </cell>
        </row>
        <row r="617">
          <cell r="B617">
            <v>258</v>
          </cell>
        </row>
        <row r="618">
          <cell r="B618">
            <v>78</v>
          </cell>
        </row>
        <row r="619">
          <cell r="B619">
            <v>30</v>
          </cell>
        </row>
        <row r="620">
          <cell r="B620">
            <v>0</v>
          </cell>
        </row>
        <row r="621">
          <cell r="B621">
            <v>0</v>
          </cell>
        </row>
        <row r="622">
          <cell r="B622">
            <v>0</v>
          </cell>
        </row>
        <row r="623">
          <cell r="B623">
            <v>0</v>
          </cell>
        </row>
        <row r="624">
          <cell r="B624">
            <v>150</v>
          </cell>
        </row>
        <row r="625">
          <cell r="B625">
            <v>0</v>
          </cell>
        </row>
        <row r="628">
          <cell r="B628">
            <v>1775</v>
          </cell>
        </row>
        <row r="629">
          <cell r="B629">
            <v>11374</v>
          </cell>
        </row>
        <row r="630">
          <cell r="B630">
            <v>977</v>
          </cell>
        </row>
        <row r="631">
          <cell r="B631">
            <v>205</v>
          </cell>
        </row>
        <row r="632">
          <cell r="B632">
            <v>368</v>
          </cell>
        </row>
        <row r="633">
          <cell r="B633">
            <v>0</v>
          </cell>
        </row>
        <row r="634">
          <cell r="B634">
            <v>404</v>
          </cell>
        </row>
        <row r="635">
          <cell r="B635">
            <v>0</v>
          </cell>
        </row>
        <row r="649">
          <cell r="B649">
            <v>284</v>
          </cell>
        </row>
        <row r="651">
          <cell r="B651">
            <v>284</v>
          </cell>
        </row>
        <row r="653">
          <cell r="B653">
            <v>2325</v>
          </cell>
        </row>
        <row r="654">
          <cell r="B654">
            <v>500</v>
          </cell>
        </row>
        <row r="655">
          <cell r="B655">
            <v>165</v>
          </cell>
        </row>
        <row r="656">
          <cell r="B656">
            <v>192</v>
          </cell>
        </row>
        <row r="657">
          <cell r="B657">
            <v>0</v>
          </cell>
        </row>
        <row r="658">
          <cell r="B658">
            <v>0</v>
          </cell>
        </row>
        <row r="659">
          <cell r="B659">
            <v>0</v>
          </cell>
        </row>
        <row r="660">
          <cell r="B660">
            <v>0</v>
          </cell>
        </row>
        <row r="661">
          <cell r="B661">
            <v>1468</v>
          </cell>
        </row>
        <row r="662">
          <cell r="B662">
            <v>0</v>
          </cell>
        </row>
        <row r="663">
          <cell r="B663">
            <v>0</v>
          </cell>
        </row>
        <row r="664">
          <cell r="B664">
            <v>0</v>
          </cell>
        </row>
        <row r="665">
          <cell r="B665">
            <v>10</v>
          </cell>
        </row>
        <row r="667">
          <cell r="B667">
            <v>10</v>
          </cell>
        </row>
        <row r="668">
          <cell r="B668">
            <v>215</v>
          </cell>
        </row>
        <row r="670">
          <cell r="B670">
            <v>215</v>
          </cell>
        </row>
        <row r="672">
          <cell r="B672">
            <v>1424</v>
          </cell>
        </row>
        <row r="673">
          <cell r="B673">
            <v>993</v>
          </cell>
        </row>
        <row r="674">
          <cell r="B674">
            <v>431</v>
          </cell>
        </row>
        <row r="675">
          <cell r="B675">
            <v>0</v>
          </cell>
        </row>
        <row r="676">
          <cell r="B676">
            <v>0</v>
          </cell>
        </row>
        <row r="677">
          <cell r="B677">
            <v>5304</v>
          </cell>
        </row>
        <row r="678">
          <cell r="B678">
            <v>278</v>
          </cell>
        </row>
        <row r="679">
          <cell r="B679">
            <v>4986</v>
          </cell>
        </row>
        <row r="680">
          <cell r="B680">
            <v>40</v>
          </cell>
        </row>
        <row r="681">
          <cell r="B681">
            <v>0</v>
          </cell>
        </row>
        <row r="685">
          <cell r="B685">
            <v>0</v>
          </cell>
        </row>
        <row r="688">
          <cell r="B688">
            <v>357</v>
          </cell>
        </row>
        <row r="689">
          <cell r="B689">
            <v>167</v>
          </cell>
        </row>
        <row r="690">
          <cell r="B690">
            <v>135</v>
          </cell>
        </row>
        <row r="691">
          <cell r="B691">
            <v>0</v>
          </cell>
        </row>
        <row r="692">
          <cell r="B692">
            <v>0</v>
          </cell>
        </row>
        <row r="693">
          <cell r="B693">
            <v>0</v>
          </cell>
        </row>
        <row r="694">
          <cell r="B694">
            <v>0</v>
          </cell>
        </row>
        <row r="695">
          <cell r="B695">
            <v>0</v>
          </cell>
        </row>
        <row r="696">
          <cell r="B696">
            <v>55</v>
          </cell>
        </row>
        <row r="697">
          <cell r="B697">
            <v>18</v>
          </cell>
        </row>
        <row r="698">
          <cell r="B698">
            <v>460</v>
          </cell>
        </row>
        <row r="699">
          <cell r="B699">
            <v>897</v>
          </cell>
        </row>
        <row r="700">
          <cell r="B700">
            <v>438</v>
          </cell>
        </row>
        <row r="701">
          <cell r="B701">
            <v>301</v>
          </cell>
        </row>
        <row r="702">
          <cell r="B702">
            <v>137</v>
          </cell>
        </row>
        <row r="703">
          <cell r="B703">
            <v>0</v>
          </cell>
        </row>
        <row r="704">
          <cell r="B704">
            <v>0</v>
          </cell>
        </row>
        <row r="705">
          <cell r="B705">
            <v>0</v>
          </cell>
        </row>
        <row r="706">
          <cell r="B706">
            <v>0</v>
          </cell>
        </row>
        <row r="707">
          <cell r="B707">
            <v>0</v>
          </cell>
        </row>
        <row r="708">
          <cell r="B708">
            <v>0</v>
          </cell>
        </row>
        <row r="709">
          <cell r="B709">
            <v>0</v>
          </cell>
        </row>
        <row r="710">
          <cell r="B710">
            <v>45</v>
          </cell>
        </row>
        <row r="713">
          <cell r="B713">
            <v>45</v>
          </cell>
        </row>
        <row r="714">
          <cell r="B714">
            <v>45</v>
          </cell>
        </row>
        <row r="716">
          <cell r="B716">
            <v>20</v>
          </cell>
        </row>
        <row r="722">
          <cell r="B722">
            <v>25</v>
          </cell>
        </row>
        <row r="723">
          <cell r="B723">
            <v>369</v>
          </cell>
        </row>
        <row r="727">
          <cell r="B727">
            <v>369</v>
          </cell>
        </row>
        <row r="728">
          <cell r="B728">
            <v>0</v>
          </cell>
        </row>
        <row r="735">
          <cell r="B735">
            <v>0</v>
          </cell>
        </row>
        <row r="741">
          <cell r="B741">
            <v>0</v>
          </cell>
        </row>
        <row r="744">
          <cell r="B744">
            <v>0</v>
          </cell>
        </row>
        <row r="749">
          <cell r="B749">
            <v>0</v>
          </cell>
        </row>
        <row r="757">
          <cell r="B757">
            <v>0</v>
          </cell>
        </row>
        <row r="773">
          <cell r="B773">
            <v>9875</v>
          </cell>
        </row>
        <row r="774">
          <cell r="B774">
            <v>4275</v>
          </cell>
        </row>
        <row r="775">
          <cell r="B775">
            <v>610</v>
          </cell>
        </row>
        <row r="776">
          <cell r="B776">
            <v>165</v>
          </cell>
        </row>
        <row r="777">
          <cell r="B777">
            <v>0</v>
          </cell>
        </row>
        <row r="778">
          <cell r="B778">
            <v>3500</v>
          </cell>
        </row>
        <row r="779">
          <cell r="B779">
            <v>0</v>
          </cell>
        </row>
        <row r="780">
          <cell r="B780">
            <v>0</v>
          </cell>
        </row>
        <row r="781">
          <cell r="B781">
            <v>0</v>
          </cell>
        </row>
        <row r="782">
          <cell r="B782">
            <v>0</v>
          </cell>
        </row>
        <row r="783">
          <cell r="B783">
            <v>0</v>
          </cell>
        </row>
        <row r="784">
          <cell r="B784">
            <v>0</v>
          </cell>
        </row>
        <row r="786">
          <cell r="B786">
            <v>0</v>
          </cell>
        </row>
        <row r="789">
          <cell r="B789">
            <v>5600</v>
          </cell>
        </row>
        <row r="792">
          <cell r="B792">
            <v>8918</v>
          </cell>
        </row>
        <row r="793">
          <cell r="B793">
            <v>4388</v>
          </cell>
        </row>
        <row r="794">
          <cell r="B794">
            <v>443</v>
          </cell>
        </row>
        <row r="795">
          <cell r="B795">
            <v>450</v>
          </cell>
        </row>
        <row r="796">
          <cell r="B796">
            <v>0</v>
          </cell>
        </row>
        <row r="797">
          <cell r="B797">
            <v>90</v>
          </cell>
        </row>
        <row r="798">
          <cell r="B798">
            <v>2800</v>
          </cell>
        </row>
        <row r="799">
          <cell r="B799">
            <v>35</v>
          </cell>
        </row>
        <row r="800">
          <cell r="B800">
            <v>65</v>
          </cell>
        </row>
        <row r="801">
          <cell r="B801">
            <v>0</v>
          </cell>
        </row>
        <row r="802">
          <cell r="B802">
            <v>0</v>
          </cell>
        </row>
        <row r="803">
          <cell r="B803">
            <v>0</v>
          </cell>
        </row>
        <row r="804">
          <cell r="B804">
            <v>0</v>
          </cell>
        </row>
        <row r="805">
          <cell r="B805">
            <v>0</v>
          </cell>
        </row>
        <row r="806">
          <cell r="B806">
            <v>150</v>
          </cell>
        </row>
        <row r="807">
          <cell r="B807">
            <v>0</v>
          </cell>
        </row>
        <row r="808">
          <cell r="B808">
            <v>0</v>
          </cell>
        </row>
        <row r="809">
          <cell r="B809">
            <v>0</v>
          </cell>
        </row>
        <row r="810">
          <cell r="B810">
            <v>0</v>
          </cell>
        </row>
        <row r="811">
          <cell r="B811">
            <v>0</v>
          </cell>
        </row>
        <row r="812">
          <cell r="B812">
            <v>0</v>
          </cell>
        </row>
        <row r="813">
          <cell r="B813">
            <v>0</v>
          </cell>
        </row>
        <row r="814">
          <cell r="B814">
            <v>0</v>
          </cell>
        </row>
        <row r="815">
          <cell r="B815">
            <v>20</v>
          </cell>
        </row>
        <row r="816">
          <cell r="B816">
            <v>0</v>
          </cell>
        </row>
        <row r="817">
          <cell r="B817">
            <v>185</v>
          </cell>
        </row>
        <row r="818">
          <cell r="B818">
            <v>150</v>
          </cell>
        </row>
        <row r="819">
          <cell r="B819">
            <v>704</v>
          </cell>
        </row>
        <row r="820">
          <cell r="B820">
            <v>180</v>
          </cell>
        </row>
        <row r="821">
          <cell r="B821">
            <v>127</v>
          </cell>
        </row>
        <row r="822">
          <cell r="B822">
            <v>0</v>
          </cell>
        </row>
        <row r="823">
          <cell r="B823">
            <v>153</v>
          </cell>
        </row>
        <row r="824">
          <cell r="B824">
            <v>41</v>
          </cell>
        </row>
        <row r="825">
          <cell r="B825">
            <v>0</v>
          </cell>
        </row>
        <row r="826">
          <cell r="B826">
            <v>26</v>
          </cell>
        </row>
        <row r="827">
          <cell r="B827">
            <v>110</v>
          </cell>
        </row>
        <row r="828">
          <cell r="B828">
            <v>0</v>
          </cell>
        </row>
        <row r="829">
          <cell r="B829">
            <v>0</v>
          </cell>
        </row>
        <row r="830">
          <cell r="B830">
            <v>0</v>
          </cell>
        </row>
        <row r="831">
          <cell r="B831">
            <v>17</v>
          </cell>
        </row>
        <row r="832">
          <cell r="B832">
            <v>0</v>
          </cell>
        </row>
        <row r="833">
          <cell r="B833">
            <v>0</v>
          </cell>
        </row>
        <row r="834">
          <cell r="B834">
            <v>0</v>
          </cell>
        </row>
        <row r="835">
          <cell r="B835">
            <v>0</v>
          </cell>
        </row>
        <row r="836">
          <cell r="B836">
            <v>0</v>
          </cell>
        </row>
        <row r="837">
          <cell r="B837">
            <v>0</v>
          </cell>
        </row>
        <row r="838">
          <cell r="B838">
            <v>0</v>
          </cell>
        </row>
        <row r="839">
          <cell r="B839">
            <v>0</v>
          </cell>
        </row>
        <row r="840">
          <cell r="B840">
            <v>0</v>
          </cell>
        </row>
        <row r="841">
          <cell r="B841">
            <v>0</v>
          </cell>
        </row>
        <row r="842">
          <cell r="B842">
            <v>0</v>
          </cell>
        </row>
        <row r="843">
          <cell r="B843">
            <v>50</v>
          </cell>
        </row>
        <row r="844">
          <cell r="B844">
            <v>1174</v>
          </cell>
        </row>
        <row r="845">
          <cell r="B845">
            <v>215</v>
          </cell>
        </row>
        <row r="846">
          <cell r="B846">
            <v>55</v>
          </cell>
        </row>
        <row r="847">
          <cell r="B847">
            <v>0</v>
          </cell>
        </row>
        <row r="848">
          <cell r="B848">
            <v>40</v>
          </cell>
        </row>
        <row r="849">
          <cell r="B849">
            <v>0</v>
          </cell>
        </row>
        <row r="850">
          <cell r="B850">
            <v>0</v>
          </cell>
        </row>
        <row r="851">
          <cell r="B851">
            <v>0</v>
          </cell>
        </row>
        <row r="852">
          <cell r="B852">
            <v>0</v>
          </cell>
        </row>
        <row r="853">
          <cell r="B853">
            <v>0</v>
          </cell>
        </row>
        <row r="854">
          <cell r="B854">
            <v>0</v>
          </cell>
        </row>
        <row r="855">
          <cell r="B855">
            <v>0</v>
          </cell>
        </row>
        <row r="856">
          <cell r="B856">
            <v>0</v>
          </cell>
        </row>
        <row r="857">
          <cell r="B857">
            <v>0</v>
          </cell>
        </row>
        <row r="858">
          <cell r="B858">
            <v>25</v>
          </cell>
        </row>
        <row r="859">
          <cell r="B859">
            <v>20</v>
          </cell>
        </row>
        <row r="860">
          <cell r="B860">
            <v>0</v>
          </cell>
        </row>
        <row r="861">
          <cell r="B861">
            <v>0</v>
          </cell>
        </row>
        <row r="862">
          <cell r="B862">
            <v>0</v>
          </cell>
        </row>
        <row r="863">
          <cell r="B863">
            <v>0</v>
          </cell>
        </row>
        <row r="864">
          <cell r="B864">
            <v>614</v>
          </cell>
        </row>
        <row r="865">
          <cell r="B865">
            <v>0</v>
          </cell>
        </row>
        <row r="866">
          <cell r="B866">
            <v>0</v>
          </cell>
        </row>
        <row r="867">
          <cell r="B867">
            <v>0</v>
          </cell>
        </row>
        <row r="868">
          <cell r="B868">
            <v>0</v>
          </cell>
        </row>
        <row r="869">
          <cell r="B869">
            <v>0</v>
          </cell>
        </row>
        <row r="870">
          <cell r="B870">
            <v>0</v>
          </cell>
        </row>
        <row r="871">
          <cell r="B871">
            <v>205</v>
          </cell>
        </row>
        <row r="872">
          <cell r="B872">
            <v>752</v>
          </cell>
        </row>
        <row r="873">
          <cell r="B873">
            <v>0</v>
          </cell>
        </row>
        <row r="874">
          <cell r="B874">
            <v>0</v>
          </cell>
        </row>
        <row r="875">
          <cell r="B875">
            <v>0</v>
          </cell>
        </row>
        <row r="876">
          <cell r="B876">
            <v>0</v>
          </cell>
        </row>
        <row r="877">
          <cell r="B877">
            <v>0</v>
          </cell>
        </row>
        <row r="878">
          <cell r="B878">
            <v>0</v>
          </cell>
        </row>
        <row r="879">
          <cell r="B879">
            <v>0</v>
          </cell>
        </row>
        <row r="880">
          <cell r="B880">
            <v>0</v>
          </cell>
        </row>
        <row r="881">
          <cell r="B881">
            <v>0</v>
          </cell>
        </row>
        <row r="882">
          <cell r="B882">
            <v>752</v>
          </cell>
        </row>
        <row r="883">
          <cell r="B883">
            <v>1783</v>
          </cell>
        </row>
        <row r="884">
          <cell r="B884">
            <v>541</v>
          </cell>
        </row>
        <row r="885">
          <cell r="B885">
            <v>0</v>
          </cell>
        </row>
        <row r="886">
          <cell r="B886">
            <v>382</v>
          </cell>
        </row>
        <row r="887">
          <cell r="B887">
            <v>860</v>
          </cell>
        </row>
        <row r="888">
          <cell r="B888">
            <v>0</v>
          </cell>
        </row>
        <row r="889">
          <cell r="B889">
            <v>0</v>
          </cell>
        </row>
        <row r="890">
          <cell r="B890">
            <v>11</v>
          </cell>
        </row>
        <row r="893">
          <cell r="B893">
            <v>11</v>
          </cell>
        </row>
        <row r="897">
          <cell r="B897">
            <v>0</v>
          </cell>
        </row>
        <row r="900">
          <cell r="B900">
            <v>106</v>
          </cell>
        </row>
        <row r="902">
          <cell r="B902">
            <v>106</v>
          </cell>
        </row>
        <row r="903">
          <cell r="B903">
            <v>6481</v>
          </cell>
        </row>
        <row r="904">
          <cell r="B904">
            <v>6481</v>
          </cell>
        </row>
        <row r="905">
          <cell r="B905">
            <v>190</v>
          </cell>
        </row>
        <row r="906">
          <cell r="B906">
            <v>235</v>
          </cell>
        </row>
        <row r="907">
          <cell r="B907">
            <v>0</v>
          </cell>
        </row>
        <row r="908">
          <cell r="B908">
            <v>5976</v>
          </cell>
        </row>
        <row r="909">
          <cell r="B909">
            <v>0</v>
          </cell>
        </row>
        <row r="910">
          <cell r="B910">
            <v>0</v>
          </cell>
        </row>
        <row r="911">
          <cell r="B911">
            <v>0</v>
          </cell>
        </row>
        <row r="912">
          <cell r="B912">
            <v>0</v>
          </cell>
        </row>
        <row r="913">
          <cell r="B913">
            <v>0</v>
          </cell>
        </row>
        <row r="914">
          <cell r="B914">
            <v>0</v>
          </cell>
        </row>
        <row r="915">
          <cell r="B915">
            <v>0</v>
          </cell>
        </row>
        <row r="916">
          <cell r="B916">
            <v>0</v>
          </cell>
        </row>
        <row r="917">
          <cell r="B917">
            <v>0</v>
          </cell>
        </row>
        <row r="918">
          <cell r="B918">
            <v>0</v>
          </cell>
        </row>
        <row r="919">
          <cell r="B919">
            <v>0</v>
          </cell>
        </row>
        <row r="920">
          <cell r="B920">
            <v>0</v>
          </cell>
        </row>
        <row r="921">
          <cell r="B921">
            <v>0</v>
          </cell>
        </row>
        <row r="922">
          <cell r="B922">
            <v>0</v>
          </cell>
        </row>
        <row r="923">
          <cell r="B923">
            <v>0</v>
          </cell>
        </row>
        <row r="924">
          <cell r="B924">
            <v>0</v>
          </cell>
        </row>
        <row r="925">
          <cell r="B925">
            <v>0</v>
          </cell>
        </row>
        <row r="926">
          <cell r="B926">
            <v>80</v>
          </cell>
        </row>
        <row r="927">
          <cell r="B927">
            <v>0</v>
          </cell>
        </row>
        <row r="937">
          <cell r="B937">
            <v>0</v>
          </cell>
        </row>
        <row r="947">
          <cell r="B947">
            <v>0</v>
          </cell>
        </row>
        <row r="952">
          <cell r="B952">
            <v>0</v>
          </cell>
        </row>
        <row r="959">
          <cell r="B959">
            <v>0</v>
          </cell>
        </row>
        <row r="964">
          <cell r="B964">
            <v>0</v>
          </cell>
        </row>
        <row r="967">
          <cell r="B967">
            <v>1950</v>
          </cell>
        </row>
        <row r="968">
          <cell r="B968">
            <v>50</v>
          </cell>
        </row>
        <row r="977">
          <cell r="B977">
            <v>50</v>
          </cell>
        </row>
        <row r="978">
          <cell r="B978">
            <v>75</v>
          </cell>
        </row>
        <row r="993">
          <cell r="B993">
            <v>75</v>
          </cell>
        </row>
        <row r="994">
          <cell r="B994">
            <v>0</v>
          </cell>
        </row>
        <row r="999">
          <cell r="B999">
            <v>120</v>
          </cell>
        </row>
        <row r="1000">
          <cell r="B1000">
            <v>45</v>
          </cell>
        </row>
        <row r="1001">
          <cell r="B1001">
            <v>25</v>
          </cell>
        </row>
        <row r="1002">
          <cell r="B1002">
            <v>0</v>
          </cell>
        </row>
        <row r="1003">
          <cell r="B1003">
            <v>0</v>
          </cell>
        </row>
        <row r="1004">
          <cell r="B1004">
            <v>0</v>
          </cell>
        </row>
        <row r="1005">
          <cell r="B1005">
            <v>0</v>
          </cell>
        </row>
        <row r="1006">
          <cell r="B1006">
            <v>0</v>
          </cell>
        </row>
        <row r="1007">
          <cell r="B1007">
            <v>0</v>
          </cell>
        </row>
        <row r="1008">
          <cell r="B1008">
            <v>0</v>
          </cell>
        </row>
        <row r="1009">
          <cell r="B1009">
            <v>50</v>
          </cell>
        </row>
        <row r="1010">
          <cell r="B1010">
            <v>0</v>
          </cell>
        </row>
        <row r="1017">
          <cell r="B1017">
            <v>1705</v>
          </cell>
        </row>
        <row r="1018">
          <cell r="B1018">
            <v>115</v>
          </cell>
        </row>
        <row r="1019">
          <cell r="B1019">
            <v>90</v>
          </cell>
        </row>
        <row r="1020">
          <cell r="B1020">
            <v>0</v>
          </cell>
        </row>
        <row r="1021">
          <cell r="B1021">
            <v>0</v>
          </cell>
        </row>
        <row r="1022">
          <cell r="B1022">
            <v>0</v>
          </cell>
        </row>
        <row r="1023">
          <cell r="B1023">
            <v>0</v>
          </cell>
        </row>
        <row r="1024">
          <cell r="B1024">
            <v>1500</v>
          </cell>
        </row>
        <row r="1025">
          <cell r="B1025">
            <v>0</v>
          </cell>
        </row>
        <row r="1031">
          <cell r="B1031">
            <v>7308</v>
          </cell>
        </row>
        <row r="1032">
          <cell r="B1032">
            <v>308</v>
          </cell>
        </row>
        <row r="1033">
          <cell r="B1033">
            <v>120</v>
          </cell>
        </row>
        <row r="1034">
          <cell r="B1034">
            <v>188</v>
          </cell>
        </row>
        <row r="1035">
          <cell r="B1035">
            <v>0</v>
          </cell>
        </row>
        <row r="1036">
          <cell r="B1036">
            <v>0</v>
          </cell>
        </row>
        <row r="1037">
          <cell r="B1037">
            <v>0</v>
          </cell>
        </row>
        <row r="1038">
          <cell r="B1038">
            <v>0</v>
          </cell>
        </row>
        <row r="1039">
          <cell r="B1039">
            <v>0</v>
          </cell>
        </row>
        <row r="1040">
          <cell r="B1040">
            <v>0</v>
          </cell>
        </row>
        <row r="1041">
          <cell r="B1041">
            <v>0</v>
          </cell>
        </row>
        <row r="1042">
          <cell r="B1042">
            <v>0</v>
          </cell>
        </row>
        <row r="1048">
          <cell r="B1048">
            <v>7000</v>
          </cell>
        </row>
        <row r="1050">
          <cell r="B1050">
            <v>7000</v>
          </cell>
        </row>
        <row r="1051">
          <cell r="B1051">
            <v>1</v>
          </cell>
        </row>
        <row r="1052">
          <cell r="B1052">
            <v>0</v>
          </cell>
        </row>
        <row r="1059">
          <cell r="B1059">
            <v>0</v>
          </cell>
        </row>
        <row r="1069">
          <cell r="B1069">
            <v>0</v>
          </cell>
        </row>
        <row r="1078">
          <cell r="B1078">
            <v>1</v>
          </cell>
        </row>
        <row r="1080">
          <cell r="B1080">
            <v>1</v>
          </cell>
        </row>
        <row r="1081">
          <cell r="B1081">
            <v>0</v>
          </cell>
        </row>
        <row r="1091">
          <cell r="B1091">
            <v>150</v>
          </cell>
        </row>
        <row r="1092">
          <cell r="B1092">
            <v>0</v>
          </cell>
        </row>
        <row r="1119">
          <cell r="B1119">
            <v>0</v>
          </cell>
        </row>
        <row r="1134">
          <cell r="B1134">
            <v>150</v>
          </cell>
        </row>
        <row r="1135">
          <cell r="B1135">
            <v>21376</v>
          </cell>
        </row>
        <row r="1136">
          <cell r="B1136">
            <v>17776</v>
          </cell>
        </row>
        <row r="1146">
          <cell r="B1146">
            <v>17776</v>
          </cell>
        </row>
        <row r="1147">
          <cell r="B1147">
            <v>3600</v>
          </cell>
        </row>
        <row r="1148">
          <cell r="B1148">
            <v>3600</v>
          </cell>
        </row>
        <row r="1151">
          <cell r="B1151">
            <v>0</v>
          </cell>
        </row>
        <row r="1155">
          <cell r="B1155">
            <v>0</v>
          </cell>
        </row>
        <row r="1156">
          <cell r="B1156">
            <v>0</v>
          </cell>
        </row>
        <row r="1174">
          <cell r="B1174">
            <v>0</v>
          </cell>
        </row>
        <row r="1180">
          <cell r="B1180">
            <v>0</v>
          </cell>
        </row>
        <row r="1186">
          <cell r="B1186">
            <v>0</v>
          </cell>
        </row>
        <row r="1199">
          <cell r="B1199">
            <v>2339</v>
          </cell>
        </row>
        <row r="1200">
          <cell r="B1200">
            <v>348</v>
          </cell>
        </row>
        <row r="1201">
          <cell r="B1201">
            <v>78</v>
          </cell>
        </row>
        <row r="1202">
          <cell r="B1202">
            <v>160</v>
          </cell>
        </row>
        <row r="1203">
          <cell r="B1203">
            <v>0</v>
          </cell>
        </row>
        <row r="1204">
          <cell r="B1204">
            <v>0</v>
          </cell>
        </row>
        <row r="1205">
          <cell r="B1205">
            <v>0</v>
          </cell>
        </row>
        <row r="1206">
          <cell r="B1206">
            <v>0</v>
          </cell>
        </row>
        <row r="1207">
          <cell r="B1207">
            <v>20</v>
          </cell>
        </row>
        <row r="1208">
          <cell r="B1208">
            <v>0</v>
          </cell>
        </row>
        <row r="1209">
          <cell r="B1209">
            <v>90</v>
          </cell>
        </row>
        <row r="1210">
          <cell r="B1210">
            <v>0</v>
          </cell>
        </row>
        <row r="1211">
          <cell r="B1211">
            <v>0</v>
          </cell>
        </row>
        <row r="1212">
          <cell r="B1212">
            <v>640</v>
          </cell>
        </row>
        <row r="1214">
          <cell r="B1214">
            <v>320</v>
          </cell>
        </row>
        <row r="1217">
          <cell r="B1217">
            <v>320</v>
          </cell>
        </row>
        <row r="1218">
          <cell r="B1218">
            <v>0</v>
          </cell>
        </row>
        <row r="1224">
          <cell r="B1224">
            <v>0</v>
          </cell>
        </row>
        <row r="1232">
          <cell r="B1232">
            <v>0</v>
          </cell>
        </row>
        <row r="1245">
          <cell r="B1245">
            <v>42</v>
          </cell>
        </row>
        <row r="1246">
          <cell r="B1246">
            <v>42</v>
          </cell>
        </row>
        <row r="1249">
          <cell r="B1249">
            <v>983</v>
          </cell>
        </row>
        <row r="1252">
          <cell r="B1252">
            <v>983</v>
          </cell>
        </row>
        <row r="1253">
          <cell r="B1253">
            <v>326</v>
          </cell>
        </row>
        <row r="1254">
          <cell r="B1254">
            <v>1398</v>
          </cell>
        </row>
        <row r="1255">
          <cell r="B1255">
            <v>1022</v>
          </cell>
        </row>
        <row r="1256">
          <cell r="B1256">
            <v>1022</v>
          </cell>
        </row>
        <row r="1257">
          <cell r="B1257">
            <v>1022</v>
          </cell>
        </row>
        <row r="1261">
          <cell r="B1261">
            <v>0</v>
          </cell>
        </row>
        <row r="1263">
          <cell r="B1263">
            <v>383</v>
          </cell>
        </row>
        <row r="1265">
          <cell r="B1265">
            <v>383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05"/>
  <sheetViews>
    <sheetView showZeros="0" tabSelected="1" workbookViewId="0">
      <pane xSplit="1" ySplit="4" topLeftCell="B1231" activePane="bottomRight" state="frozen"/>
      <selection/>
      <selection pane="topRight"/>
      <selection pane="bottomLeft"/>
      <selection pane="bottomRight" activeCell="A1239" sqref="A1239"/>
    </sheetView>
  </sheetViews>
  <sheetFormatPr defaultColWidth="9" defaultRowHeight="14.25"/>
  <cols>
    <col min="1" max="1" width="41.7" style="1" customWidth="1"/>
    <col min="2" max="2" width="19.125" style="1" customWidth="1"/>
    <col min="3" max="3" width="16.4" style="1" customWidth="1"/>
    <col min="4" max="4" width="16.4" style="2" customWidth="1"/>
    <col min="5" max="5" width="16.4" style="1" customWidth="1"/>
    <col min="6" max="6" width="15.2" style="1" customWidth="1"/>
    <col min="7" max="7" width="11.9" style="1" customWidth="1"/>
    <col min="8" max="8" width="16.2" style="1" customWidth="1"/>
    <col min="9" max="16383" width="9" style="1"/>
    <col min="16384" max="16384" width="9" style="3"/>
  </cols>
  <sheetData>
    <row r="1" s="1" customFormat="1" spans="1:5">
      <c r="A1" s="4" t="s">
        <v>0</v>
      </c>
      <c r="D1" s="2"/>
      <c r="E1" s="5" t="s">
        <v>1</v>
      </c>
    </row>
    <row r="2" s="1" customFormat="1" ht="20.25" spans="1:5">
      <c r="A2" s="6" t="s">
        <v>2</v>
      </c>
      <c r="B2" s="6"/>
      <c r="C2" s="6"/>
      <c r="D2" s="7"/>
      <c r="E2" s="6"/>
    </row>
    <row r="3" s="1" customFormat="1" spans="4:5">
      <c r="D3" s="2"/>
      <c r="E3" s="5" t="s">
        <v>3</v>
      </c>
    </row>
    <row r="4" s="1" customFormat="1" ht="45.75" customHeight="1" spans="1:5">
      <c r="A4" s="8" t="s">
        <v>4</v>
      </c>
      <c r="B4" s="9" t="s">
        <v>5</v>
      </c>
      <c r="C4" s="10" t="s">
        <v>6</v>
      </c>
      <c r="D4" s="11" t="s">
        <v>7</v>
      </c>
      <c r="E4" s="10" t="s">
        <v>8</v>
      </c>
    </row>
    <row r="5" s="1" customFormat="1" spans="1:5">
      <c r="A5" s="12" t="s">
        <v>9</v>
      </c>
      <c r="B5" s="13">
        <f>SUM(B6,B18,B27,B38,B49,B60,B71,B79,B88,B101,B110,B121,,B133,B140,B148,B154,B161,B168,B175,B182,B189,B197,B203,B209,B216,B231,)</f>
        <v>36460</v>
      </c>
      <c r="C5" s="14">
        <f>'[1]表二 (支出分县区过渡表)'!B5</f>
        <v>20647</v>
      </c>
      <c r="D5" s="12">
        <f t="shared" ref="D5:D68" si="0">ROUND(IF(B5=0,0,C5/B5*100),2)</f>
        <v>56.63</v>
      </c>
      <c r="E5" s="15"/>
    </row>
    <row r="6" s="1" customFormat="1" spans="1:5">
      <c r="A6" s="16" t="s">
        <v>10</v>
      </c>
      <c r="B6" s="13">
        <f>SUM(B7:B17)</f>
        <v>490</v>
      </c>
      <c r="C6" s="14">
        <f>'[1]表二 (支出分县区过渡表)'!B6</f>
        <v>540</v>
      </c>
      <c r="D6" s="12">
        <f t="shared" si="0"/>
        <v>110.2</v>
      </c>
      <c r="E6" s="15"/>
    </row>
    <row r="7" s="1" customFormat="1" spans="1:5">
      <c r="A7" s="17" t="s">
        <v>11</v>
      </c>
      <c r="B7" s="18">
        <v>290</v>
      </c>
      <c r="C7" s="14">
        <f>'[1]表二 (支出分县区过渡表)'!B7</f>
        <v>350</v>
      </c>
      <c r="D7" s="12">
        <f t="shared" si="0"/>
        <v>120.69</v>
      </c>
      <c r="E7" s="15"/>
    </row>
    <row r="8" s="1" customFormat="1" spans="1:5">
      <c r="A8" s="17" t="s">
        <v>12</v>
      </c>
      <c r="B8" s="18">
        <v>142</v>
      </c>
      <c r="C8" s="14">
        <f>'[1]表二 (支出分县区过渡表)'!B8</f>
        <v>150</v>
      </c>
      <c r="D8" s="12">
        <f t="shared" si="0"/>
        <v>105.63</v>
      </c>
      <c r="E8" s="15"/>
    </row>
    <row r="9" s="1" customFormat="1" spans="1:5">
      <c r="A9" s="19" t="s">
        <v>13</v>
      </c>
      <c r="B9" s="18">
        <v>0</v>
      </c>
      <c r="C9" s="14">
        <f>'[1]表二 (支出分县区过渡表)'!B9</f>
        <v>0</v>
      </c>
      <c r="D9" s="12">
        <f t="shared" si="0"/>
        <v>0</v>
      </c>
      <c r="E9" s="15"/>
    </row>
    <row r="10" s="1" customFormat="1" spans="1:5">
      <c r="A10" s="19" t="s">
        <v>14</v>
      </c>
      <c r="B10" s="18">
        <v>28</v>
      </c>
      <c r="C10" s="14">
        <f>'[1]表二 (支出分县区过渡表)'!B10</f>
        <v>0</v>
      </c>
      <c r="D10" s="12">
        <f t="shared" si="0"/>
        <v>0</v>
      </c>
      <c r="E10" s="15"/>
    </row>
    <row r="11" s="1" customFormat="1" spans="1:5">
      <c r="A11" s="19" t="s">
        <v>15</v>
      </c>
      <c r="B11" s="18">
        <v>0</v>
      </c>
      <c r="C11" s="14">
        <f>'[1]表二 (支出分县区过渡表)'!B11</f>
        <v>0</v>
      </c>
      <c r="D11" s="12">
        <f t="shared" si="0"/>
        <v>0</v>
      </c>
      <c r="E11" s="15"/>
    </row>
    <row r="12" s="1" customFormat="1" spans="1:5">
      <c r="A12" s="15" t="s">
        <v>16</v>
      </c>
      <c r="B12" s="18">
        <v>0</v>
      </c>
      <c r="C12" s="14">
        <f>'[1]表二 (支出分县区过渡表)'!B12</f>
        <v>0</v>
      </c>
      <c r="D12" s="12">
        <f t="shared" si="0"/>
        <v>0</v>
      </c>
      <c r="E12" s="15"/>
    </row>
    <row r="13" s="1" customFormat="1" spans="1:5">
      <c r="A13" s="15" t="s">
        <v>17</v>
      </c>
      <c r="B13" s="18">
        <v>0</v>
      </c>
      <c r="C13" s="14">
        <f>'[1]表二 (支出分县区过渡表)'!B13</f>
        <v>0</v>
      </c>
      <c r="D13" s="12">
        <f t="shared" si="0"/>
        <v>0</v>
      </c>
      <c r="E13" s="15"/>
    </row>
    <row r="14" s="1" customFormat="1" spans="1:5">
      <c r="A14" s="15" t="s">
        <v>18</v>
      </c>
      <c r="B14" s="18">
        <v>20</v>
      </c>
      <c r="C14" s="14">
        <f>'[1]表二 (支出分县区过渡表)'!B14</f>
        <v>25</v>
      </c>
      <c r="D14" s="12">
        <f t="shared" si="0"/>
        <v>125</v>
      </c>
      <c r="E14" s="15"/>
    </row>
    <row r="15" s="1" customFormat="1" spans="1:5">
      <c r="A15" s="15" t="s">
        <v>19</v>
      </c>
      <c r="B15" s="18">
        <v>0</v>
      </c>
      <c r="C15" s="14">
        <f>'[1]表二 (支出分县区过渡表)'!B15</f>
        <v>0</v>
      </c>
      <c r="D15" s="12">
        <f t="shared" si="0"/>
        <v>0</v>
      </c>
      <c r="E15" s="15"/>
    </row>
    <row r="16" s="1" customFormat="1" spans="1:5">
      <c r="A16" s="15" t="s">
        <v>20</v>
      </c>
      <c r="B16" s="18">
        <v>0</v>
      </c>
      <c r="C16" s="14">
        <f>'[1]表二 (支出分县区过渡表)'!B16</f>
        <v>0</v>
      </c>
      <c r="D16" s="12">
        <f t="shared" si="0"/>
        <v>0</v>
      </c>
      <c r="E16" s="15"/>
    </row>
    <row r="17" s="1" customFormat="1" spans="1:5">
      <c r="A17" s="15" t="s">
        <v>21</v>
      </c>
      <c r="B17" s="18">
        <v>10</v>
      </c>
      <c r="C17" s="14">
        <f>'[1]表二 (支出分县区过渡表)'!B17</f>
        <v>15</v>
      </c>
      <c r="D17" s="12">
        <f t="shared" si="0"/>
        <v>150</v>
      </c>
      <c r="E17" s="15"/>
    </row>
    <row r="18" s="1" customFormat="1" spans="1:5">
      <c r="A18" s="16" t="s">
        <v>22</v>
      </c>
      <c r="B18" s="13">
        <f>SUM(B19:B26)</f>
        <v>439</v>
      </c>
      <c r="C18" s="14">
        <f>'[1]表二 (支出分县区过渡表)'!B18</f>
        <v>509</v>
      </c>
      <c r="D18" s="12">
        <f t="shared" si="0"/>
        <v>115.95</v>
      </c>
      <c r="E18" s="15"/>
    </row>
    <row r="19" s="1" customFormat="1" spans="1:5">
      <c r="A19" s="17" t="s">
        <v>11</v>
      </c>
      <c r="B19" s="20">
        <v>259</v>
      </c>
      <c r="C19" s="14">
        <f>'[1]表二 (支出分县区过渡表)'!B19</f>
        <v>320</v>
      </c>
      <c r="D19" s="12">
        <f t="shared" si="0"/>
        <v>123.55</v>
      </c>
      <c r="E19" s="15"/>
    </row>
    <row r="20" s="1" customFormat="1" spans="1:5">
      <c r="A20" s="17" t="s">
        <v>12</v>
      </c>
      <c r="B20" s="20">
        <v>132</v>
      </c>
      <c r="C20" s="14">
        <f>'[1]表二 (支出分县区过渡表)'!B20</f>
        <v>135</v>
      </c>
      <c r="D20" s="12">
        <f t="shared" si="0"/>
        <v>102.27</v>
      </c>
      <c r="E20" s="15"/>
    </row>
    <row r="21" s="1" customFormat="1" spans="1:5">
      <c r="A21" s="19" t="s">
        <v>13</v>
      </c>
      <c r="B21" s="20">
        <v>0</v>
      </c>
      <c r="C21" s="14">
        <f>'[1]表二 (支出分县区过渡表)'!B21</f>
        <v>0</v>
      </c>
      <c r="D21" s="12">
        <f t="shared" si="0"/>
        <v>0</v>
      </c>
      <c r="E21" s="15"/>
    </row>
    <row r="22" s="1" customFormat="1" spans="1:5">
      <c r="A22" s="19" t="s">
        <v>23</v>
      </c>
      <c r="B22" s="20">
        <v>29</v>
      </c>
      <c r="C22" s="14">
        <f>'[1]表二 (支出分县区过渡表)'!B22</f>
        <v>32</v>
      </c>
      <c r="D22" s="12">
        <f t="shared" si="0"/>
        <v>110.34</v>
      </c>
      <c r="E22" s="15"/>
    </row>
    <row r="23" s="1" customFormat="1" spans="1:5">
      <c r="A23" s="19" t="s">
        <v>24</v>
      </c>
      <c r="B23" s="20">
        <v>19</v>
      </c>
      <c r="C23" s="14">
        <f>'[1]表二 (支出分县区过渡表)'!B23</f>
        <v>22</v>
      </c>
      <c r="D23" s="12">
        <f t="shared" si="0"/>
        <v>115.79</v>
      </c>
      <c r="E23" s="15"/>
    </row>
    <row r="24" s="1" customFormat="1" spans="1:5">
      <c r="A24" s="19" t="s">
        <v>25</v>
      </c>
      <c r="B24" s="20"/>
      <c r="C24" s="14">
        <f>'[1]表二 (支出分县区过渡表)'!B24</f>
        <v>0</v>
      </c>
      <c r="D24" s="12">
        <f t="shared" si="0"/>
        <v>0</v>
      </c>
      <c r="E24" s="15"/>
    </row>
    <row r="25" s="1" customFormat="1" spans="1:5">
      <c r="A25" s="19" t="s">
        <v>20</v>
      </c>
      <c r="B25" s="20"/>
      <c r="C25" s="14">
        <f>'[1]表二 (支出分县区过渡表)'!B25</f>
        <v>0</v>
      </c>
      <c r="D25" s="12">
        <f t="shared" si="0"/>
        <v>0</v>
      </c>
      <c r="E25" s="15"/>
    </row>
    <row r="26" s="1" customFormat="1" spans="1:5">
      <c r="A26" s="19" t="s">
        <v>26</v>
      </c>
      <c r="B26" s="20"/>
      <c r="C26" s="14">
        <f>'[1]表二 (支出分县区过渡表)'!B26</f>
        <v>0</v>
      </c>
      <c r="D26" s="12">
        <f t="shared" si="0"/>
        <v>0</v>
      </c>
      <c r="E26" s="15"/>
    </row>
    <row r="27" s="1" customFormat="1" spans="1:5">
      <c r="A27" s="16" t="s">
        <v>27</v>
      </c>
      <c r="B27" s="13">
        <f>SUM(B28:B37)</f>
        <v>8365</v>
      </c>
      <c r="C27" s="14">
        <f>'[1]表二 (支出分县区过渡表)'!B27</f>
        <v>9955</v>
      </c>
      <c r="D27" s="12">
        <f t="shared" si="0"/>
        <v>119.01</v>
      </c>
      <c r="E27" s="15"/>
    </row>
    <row r="28" s="1" customFormat="1" spans="1:5">
      <c r="A28" s="17" t="s">
        <v>11</v>
      </c>
      <c r="B28" s="20">
        <v>4287</v>
      </c>
      <c r="C28" s="14">
        <f>'[1]表二 (支出分县区过渡表)'!B28</f>
        <v>5459</v>
      </c>
      <c r="D28" s="12">
        <f t="shared" si="0"/>
        <v>127.34</v>
      </c>
      <c r="E28" s="15"/>
    </row>
    <row r="29" s="1" customFormat="1" spans="1:5">
      <c r="A29" s="17" t="s">
        <v>12</v>
      </c>
      <c r="B29" s="20">
        <v>2450</v>
      </c>
      <c r="C29" s="14">
        <f>'[1]表二 (支出分县区过渡表)'!B29</f>
        <v>2847</v>
      </c>
      <c r="D29" s="12">
        <f t="shared" si="0"/>
        <v>116.2</v>
      </c>
      <c r="E29" s="15"/>
    </row>
    <row r="30" s="1" customFormat="1" spans="1:5">
      <c r="A30" s="19" t="s">
        <v>13</v>
      </c>
      <c r="B30" s="20">
        <v>1090</v>
      </c>
      <c r="C30" s="14">
        <f>'[1]表二 (支出分县区过渡表)'!B30</f>
        <v>1093</v>
      </c>
      <c r="D30" s="12">
        <f t="shared" si="0"/>
        <v>100.28</v>
      </c>
      <c r="E30" s="15"/>
    </row>
    <row r="31" s="1" customFormat="1" spans="1:5">
      <c r="A31" s="19" t="s">
        <v>28</v>
      </c>
      <c r="B31" s="20">
        <v>0</v>
      </c>
      <c r="C31" s="14">
        <f>'[1]表二 (支出分县区过渡表)'!B31</f>
        <v>0</v>
      </c>
      <c r="D31" s="12">
        <f t="shared" si="0"/>
        <v>0</v>
      </c>
      <c r="E31" s="15"/>
    </row>
    <row r="32" s="1" customFormat="1" spans="1:5">
      <c r="A32" s="21" t="s">
        <v>29</v>
      </c>
      <c r="B32" s="20">
        <v>0</v>
      </c>
      <c r="C32" s="14">
        <f>'[1]表二 (支出分县区过渡表)'!B32</f>
        <v>0</v>
      </c>
      <c r="D32" s="12">
        <f t="shared" si="0"/>
        <v>0</v>
      </c>
      <c r="E32" s="15"/>
    </row>
    <row r="33" s="1" customFormat="1" spans="1:5">
      <c r="A33" s="22" t="s">
        <v>30</v>
      </c>
      <c r="B33" s="20">
        <v>0</v>
      </c>
      <c r="C33" s="14">
        <f>'[1]表二 (支出分县区过渡表)'!B33</f>
        <v>0</v>
      </c>
      <c r="D33" s="12">
        <f t="shared" si="0"/>
        <v>0</v>
      </c>
      <c r="E33" s="15"/>
    </row>
    <row r="34" s="1" customFormat="1" spans="1:5">
      <c r="A34" s="17" t="s">
        <v>31</v>
      </c>
      <c r="B34" s="20">
        <v>195</v>
      </c>
      <c r="C34" s="14">
        <f>'[1]表二 (支出分县区过渡表)'!B34</f>
        <v>196</v>
      </c>
      <c r="D34" s="12">
        <f t="shared" si="0"/>
        <v>100.51</v>
      </c>
      <c r="E34" s="15"/>
    </row>
    <row r="35" s="1" customFormat="1" spans="1:5">
      <c r="A35" s="19" t="s">
        <v>32</v>
      </c>
      <c r="B35" s="20">
        <v>0</v>
      </c>
      <c r="C35" s="14">
        <f>'[1]表二 (支出分县区过渡表)'!B35</f>
        <v>0</v>
      </c>
      <c r="D35" s="12">
        <f t="shared" si="0"/>
        <v>0</v>
      </c>
      <c r="E35" s="15"/>
    </row>
    <row r="36" s="1" customFormat="1" spans="1:5">
      <c r="A36" s="19" t="s">
        <v>20</v>
      </c>
      <c r="B36" s="20">
        <v>0</v>
      </c>
      <c r="C36" s="14">
        <f>'[1]表二 (支出分县区过渡表)'!B36</f>
        <v>0</v>
      </c>
      <c r="D36" s="12">
        <f t="shared" si="0"/>
        <v>0</v>
      </c>
      <c r="E36" s="15"/>
    </row>
    <row r="37" s="1" customFormat="1" spans="1:5">
      <c r="A37" s="19" t="s">
        <v>33</v>
      </c>
      <c r="B37" s="20">
        <v>343</v>
      </c>
      <c r="C37" s="14">
        <f>'[1]表二 (支出分县区过渡表)'!B37</f>
        <v>360</v>
      </c>
      <c r="D37" s="12">
        <f t="shared" si="0"/>
        <v>104.96</v>
      </c>
      <c r="E37" s="15"/>
    </row>
    <row r="38" s="1" customFormat="1" spans="1:5">
      <c r="A38" s="16" t="s">
        <v>34</v>
      </c>
      <c r="B38" s="13">
        <f>SUM(B39:B48)</f>
        <v>318</v>
      </c>
      <c r="C38" s="14">
        <f>'[1]表二 (支出分县区过渡表)'!B38</f>
        <v>349</v>
      </c>
      <c r="D38" s="12">
        <f t="shared" si="0"/>
        <v>109.75</v>
      </c>
      <c r="E38" s="15"/>
    </row>
    <row r="39" s="1" customFormat="1" spans="1:5">
      <c r="A39" s="17" t="s">
        <v>11</v>
      </c>
      <c r="B39" s="20">
        <v>101</v>
      </c>
      <c r="C39" s="14">
        <f>'[1]表二 (支出分县区过渡表)'!B39</f>
        <v>108</v>
      </c>
      <c r="D39" s="12">
        <f t="shared" si="0"/>
        <v>106.93</v>
      </c>
      <c r="E39" s="15"/>
    </row>
    <row r="40" s="1" customFormat="1" spans="1:5">
      <c r="A40" s="17" t="s">
        <v>12</v>
      </c>
      <c r="B40" s="20">
        <v>215</v>
      </c>
      <c r="C40" s="14">
        <f>'[1]表二 (支出分县区过渡表)'!B40</f>
        <v>239</v>
      </c>
      <c r="D40" s="12">
        <f t="shared" si="0"/>
        <v>111.16</v>
      </c>
      <c r="E40" s="15"/>
    </row>
    <row r="41" s="1" customFormat="1" spans="1:5">
      <c r="A41" s="19" t="s">
        <v>13</v>
      </c>
      <c r="B41" s="20">
        <v>0</v>
      </c>
      <c r="C41" s="14">
        <f>'[1]表二 (支出分县区过渡表)'!B41</f>
        <v>0</v>
      </c>
      <c r="D41" s="12">
        <f t="shared" si="0"/>
        <v>0</v>
      </c>
      <c r="E41" s="15"/>
    </row>
    <row r="42" s="1" customFormat="1" spans="1:5">
      <c r="A42" s="19" t="s">
        <v>35</v>
      </c>
      <c r="B42" s="20">
        <v>0</v>
      </c>
      <c r="C42" s="14">
        <f>'[1]表二 (支出分县区过渡表)'!B42</f>
        <v>0</v>
      </c>
      <c r="D42" s="12">
        <f t="shared" si="0"/>
        <v>0</v>
      </c>
      <c r="E42" s="15"/>
    </row>
    <row r="43" s="1" customFormat="1" spans="1:5">
      <c r="A43" s="19" t="s">
        <v>36</v>
      </c>
      <c r="B43" s="20">
        <v>0</v>
      </c>
      <c r="C43" s="14">
        <f>'[1]表二 (支出分县区过渡表)'!B43</f>
        <v>0</v>
      </c>
      <c r="D43" s="12">
        <f t="shared" si="0"/>
        <v>0</v>
      </c>
      <c r="E43" s="15"/>
    </row>
    <row r="44" s="1" customFormat="1" spans="1:5">
      <c r="A44" s="17" t="s">
        <v>37</v>
      </c>
      <c r="B44" s="20">
        <v>0</v>
      </c>
      <c r="C44" s="14">
        <f>'[1]表二 (支出分县区过渡表)'!B44</f>
        <v>0</v>
      </c>
      <c r="D44" s="12">
        <f t="shared" si="0"/>
        <v>0</v>
      </c>
      <c r="E44" s="15"/>
    </row>
    <row r="45" s="1" customFormat="1" spans="1:5">
      <c r="A45" s="17" t="s">
        <v>38</v>
      </c>
      <c r="B45" s="20">
        <v>0</v>
      </c>
      <c r="C45" s="14">
        <f>'[1]表二 (支出分县区过渡表)'!B45</f>
        <v>0</v>
      </c>
      <c r="D45" s="12">
        <f t="shared" si="0"/>
        <v>0</v>
      </c>
      <c r="E45" s="15"/>
    </row>
    <row r="46" s="1" customFormat="1" spans="1:5">
      <c r="A46" s="17" t="s">
        <v>39</v>
      </c>
      <c r="B46" s="20">
        <v>2</v>
      </c>
      <c r="C46" s="14">
        <f>'[1]表二 (支出分县区过渡表)'!B46</f>
        <v>2</v>
      </c>
      <c r="D46" s="12">
        <f t="shared" si="0"/>
        <v>100</v>
      </c>
      <c r="E46" s="15"/>
    </row>
    <row r="47" s="1" customFormat="1" spans="1:5">
      <c r="A47" s="17" t="s">
        <v>20</v>
      </c>
      <c r="B47" s="20">
        <v>0</v>
      </c>
      <c r="C47" s="14">
        <f>'[1]表二 (支出分县区过渡表)'!B47</f>
        <v>0</v>
      </c>
      <c r="D47" s="12">
        <f t="shared" si="0"/>
        <v>0</v>
      </c>
      <c r="E47" s="15"/>
    </row>
    <row r="48" s="1" customFormat="1" spans="1:5">
      <c r="A48" s="19" t="s">
        <v>40</v>
      </c>
      <c r="B48" s="20"/>
      <c r="C48" s="14">
        <f>'[1]表二 (支出分县区过渡表)'!B48</f>
        <v>0</v>
      </c>
      <c r="D48" s="12">
        <f t="shared" si="0"/>
        <v>0</v>
      </c>
      <c r="E48" s="15"/>
    </row>
    <row r="49" s="1" customFormat="1" spans="1:5">
      <c r="A49" s="23" t="s">
        <v>41</v>
      </c>
      <c r="B49" s="13">
        <f>SUM(B50:B59)</f>
        <v>335</v>
      </c>
      <c r="C49" s="14">
        <f>'[1]表二 (支出分县区过渡表)'!B49</f>
        <v>385</v>
      </c>
      <c r="D49" s="12">
        <f t="shared" si="0"/>
        <v>114.93</v>
      </c>
      <c r="E49" s="15"/>
    </row>
    <row r="50" s="1" customFormat="1" spans="1:5">
      <c r="A50" s="19" t="s">
        <v>11</v>
      </c>
      <c r="B50" s="20">
        <v>125</v>
      </c>
      <c r="C50" s="14">
        <f>'[1]表二 (支出分县区过渡表)'!B50</f>
        <v>167</v>
      </c>
      <c r="D50" s="12">
        <f t="shared" si="0"/>
        <v>133.6</v>
      </c>
      <c r="E50" s="15"/>
    </row>
    <row r="51" s="1" customFormat="1" spans="1:5">
      <c r="A51" s="15" t="s">
        <v>12</v>
      </c>
      <c r="B51" s="20">
        <v>210</v>
      </c>
      <c r="C51" s="14">
        <f>'[1]表二 (支出分县区过渡表)'!B51</f>
        <v>216</v>
      </c>
      <c r="D51" s="12">
        <f t="shared" si="0"/>
        <v>102.86</v>
      </c>
      <c r="E51" s="15"/>
    </row>
    <row r="52" s="1" customFormat="1" spans="1:5">
      <c r="A52" s="17" t="s">
        <v>13</v>
      </c>
      <c r="B52" s="20">
        <v>0</v>
      </c>
      <c r="C52" s="14">
        <f>'[1]表二 (支出分县区过渡表)'!B52</f>
        <v>0</v>
      </c>
      <c r="D52" s="12">
        <f t="shared" si="0"/>
        <v>0</v>
      </c>
      <c r="E52" s="15"/>
    </row>
    <row r="53" s="1" customFormat="1" spans="1:5">
      <c r="A53" s="17" t="s">
        <v>42</v>
      </c>
      <c r="B53" s="20">
        <v>0</v>
      </c>
      <c r="C53" s="14">
        <f>'[1]表二 (支出分县区过渡表)'!B53</f>
        <v>0</v>
      </c>
      <c r="D53" s="12">
        <f t="shared" si="0"/>
        <v>0</v>
      </c>
      <c r="E53" s="15"/>
    </row>
    <row r="54" s="1" customFormat="1" spans="1:5">
      <c r="A54" s="17" t="s">
        <v>43</v>
      </c>
      <c r="B54" s="20">
        <v>0</v>
      </c>
      <c r="C54" s="14">
        <f>'[1]表二 (支出分县区过渡表)'!B54</f>
        <v>0</v>
      </c>
      <c r="D54" s="12">
        <f t="shared" si="0"/>
        <v>0</v>
      </c>
      <c r="E54" s="15"/>
    </row>
    <row r="55" s="1" customFormat="1" spans="1:5">
      <c r="A55" s="19" t="s">
        <v>44</v>
      </c>
      <c r="B55" s="20">
        <v>0</v>
      </c>
      <c r="C55" s="14">
        <f>'[1]表二 (支出分县区过渡表)'!B55</f>
        <v>0</v>
      </c>
      <c r="D55" s="12">
        <f t="shared" si="0"/>
        <v>0</v>
      </c>
      <c r="E55" s="15"/>
    </row>
    <row r="56" s="1" customFormat="1" spans="1:5">
      <c r="A56" s="19" t="s">
        <v>45</v>
      </c>
      <c r="B56" s="20">
        <v>0</v>
      </c>
      <c r="C56" s="14">
        <f>'[1]表二 (支出分县区过渡表)'!B56</f>
        <v>0</v>
      </c>
      <c r="D56" s="12">
        <f t="shared" si="0"/>
        <v>0</v>
      </c>
      <c r="E56" s="15"/>
    </row>
    <row r="57" s="1" customFormat="1" spans="1:5">
      <c r="A57" s="19" t="s">
        <v>46</v>
      </c>
      <c r="B57" s="20"/>
      <c r="C57" s="14">
        <f>'[1]表二 (支出分县区过渡表)'!B57</f>
        <v>2</v>
      </c>
      <c r="D57" s="12">
        <f t="shared" si="0"/>
        <v>0</v>
      </c>
      <c r="E57" s="15"/>
    </row>
    <row r="58" s="1" customFormat="1" spans="1:5">
      <c r="A58" s="17" t="s">
        <v>20</v>
      </c>
      <c r="B58" s="20">
        <v>0</v>
      </c>
      <c r="C58" s="14">
        <f>'[1]表二 (支出分县区过渡表)'!B58</f>
        <v>0</v>
      </c>
      <c r="D58" s="12">
        <f t="shared" si="0"/>
        <v>0</v>
      </c>
      <c r="E58" s="15"/>
    </row>
    <row r="59" s="1" customFormat="1" spans="1:5">
      <c r="A59" s="19" t="s">
        <v>47</v>
      </c>
      <c r="B59" s="20"/>
      <c r="C59" s="14">
        <f>'[1]表二 (支出分县区过渡表)'!B59</f>
        <v>0</v>
      </c>
      <c r="D59" s="12">
        <f t="shared" si="0"/>
        <v>0</v>
      </c>
      <c r="E59" s="15"/>
    </row>
    <row r="60" s="1" customFormat="1" spans="1:5">
      <c r="A60" s="24" t="s">
        <v>48</v>
      </c>
      <c r="B60" s="13">
        <f>SUM(B61:B70)</f>
        <v>1345</v>
      </c>
      <c r="C60" s="14">
        <f>'[1]表二 (支出分县区过渡表)'!B60</f>
        <v>1571</v>
      </c>
      <c r="D60" s="12">
        <f t="shared" si="0"/>
        <v>116.8</v>
      </c>
      <c r="E60" s="15"/>
    </row>
    <row r="61" s="1" customFormat="1" spans="1:5">
      <c r="A61" s="19" t="s">
        <v>11</v>
      </c>
      <c r="B61" s="20">
        <v>434</v>
      </c>
      <c r="C61" s="14">
        <f>'[1]表二 (支出分县区过渡表)'!B61</f>
        <v>635</v>
      </c>
      <c r="D61" s="12">
        <f t="shared" si="0"/>
        <v>146.31</v>
      </c>
      <c r="E61" s="15"/>
    </row>
    <row r="62" s="1" customFormat="1" spans="1:5">
      <c r="A62" s="15" t="s">
        <v>12</v>
      </c>
      <c r="B62" s="20">
        <v>776</v>
      </c>
      <c r="C62" s="14">
        <f>'[1]表二 (支出分县区过渡表)'!B62</f>
        <v>792</v>
      </c>
      <c r="D62" s="12">
        <f t="shared" si="0"/>
        <v>102.06</v>
      </c>
      <c r="E62" s="15"/>
    </row>
    <row r="63" s="1" customFormat="1" spans="1:5">
      <c r="A63" s="15" t="s">
        <v>13</v>
      </c>
      <c r="B63" s="20">
        <v>0</v>
      </c>
      <c r="C63" s="14">
        <f>'[1]表二 (支出分县区过渡表)'!B63</f>
        <v>0</v>
      </c>
      <c r="D63" s="12">
        <f t="shared" si="0"/>
        <v>0</v>
      </c>
      <c r="E63" s="15"/>
    </row>
    <row r="64" s="1" customFormat="1" spans="1:5">
      <c r="A64" s="15" t="s">
        <v>49</v>
      </c>
      <c r="B64" s="20">
        <v>0</v>
      </c>
      <c r="C64" s="14">
        <f>'[1]表二 (支出分县区过渡表)'!B64</f>
        <v>0</v>
      </c>
      <c r="D64" s="12">
        <f t="shared" si="0"/>
        <v>0</v>
      </c>
      <c r="E64" s="15"/>
    </row>
    <row r="65" s="1" customFormat="1" spans="1:5">
      <c r="A65" s="15" t="s">
        <v>50</v>
      </c>
      <c r="B65" s="20">
        <v>0</v>
      </c>
      <c r="C65" s="14">
        <f>'[1]表二 (支出分县区过渡表)'!B65</f>
        <v>0</v>
      </c>
      <c r="D65" s="12">
        <f t="shared" si="0"/>
        <v>0</v>
      </c>
      <c r="E65" s="15"/>
    </row>
    <row r="66" s="1" customFormat="1" spans="1:5">
      <c r="A66" s="15" t="s">
        <v>51</v>
      </c>
      <c r="B66" s="20">
        <v>10</v>
      </c>
      <c r="C66" s="14">
        <f>'[1]表二 (支出分县区过渡表)'!B66</f>
        <v>10</v>
      </c>
      <c r="D66" s="12">
        <f t="shared" si="0"/>
        <v>100</v>
      </c>
      <c r="E66" s="15"/>
    </row>
    <row r="67" s="1" customFormat="1" spans="1:5">
      <c r="A67" s="17" t="s">
        <v>52</v>
      </c>
      <c r="B67" s="20">
        <v>29</v>
      </c>
      <c r="C67" s="14">
        <f>'[1]表二 (支出分县区过渡表)'!B67</f>
        <v>29</v>
      </c>
      <c r="D67" s="12">
        <f t="shared" si="0"/>
        <v>100</v>
      </c>
      <c r="E67" s="15"/>
    </row>
    <row r="68" s="1" customFormat="1" spans="1:5">
      <c r="A68" s="19" t="s">
        <v>53</v>
      </c>
      <c r="B68" s="20">
        <v>0</v>
      </c>
      <c r="C68" s="14">
        <f>'[1]表二 (支出分县区过渡表)'!B68</f>
        <v>0</v>
      </c>
      <c r="D68" s="12">
        <f t="shared" si="0"/>
        <v>0</v>
      </c>
      <c r="E68" s="15"/>
    </row>
    <row r="69" s="1" customFormat="1" spans="1:5">
      <c r="A69" s="19" t="s">
        <v>20</v>
      </c>
      <c r="B69" s="20">
        <v>0</v>
      </c>
      <c r="C69" s="14">
        <f>'[1]表二 (支出分县区过渡表)'!B69</f>
        <v>0</v>
      </c>
      <c r="D69" s="12">
        <f t="shared" ref="D69:D132" si="1">ROUND(IF(B69=0,0,C69/B69*100),2)</f>
        <v>0</v>
      </c>
      <c r="E69" s="15"/>
    </row>
    <row r="70" s="1" customFormat="1" spans="1:5">
      <c r="A70" s="19" t="s">
        <v>54</v>
      </c>
      <c r="B70" s="20">
        <v>96</v>
      </c>
      <c r="C70" s="14">
        <f>'[1]表二 (支出分县区过渡表)'!B70</f>
        <v>105</v>
      </c>
      <c r="D70" s="12">
        <f t="shared" si="1"/>
        <v>109.38</v>
      </c>
      <c r="E70" s="15"/>
    </row>
    <row r="71" s="1" customFormat="1" spans="1:5">
      <c r="A71" s="16" t="s">
        <v>55</v>
      </c>
      <c r="B71" s="13">
        <f>SUM(B72:B78)</f>
        <v>153</v>
      </c>
      <c r="C71" s="14">
        <f>'[1]表二 (支出分县区过渡表)'!B71</f>
        <v>0</v>
      </c>
      <c r="D71" s="12">
        <f t="shared" si="1"/>
        <v>0</v>
      </c>
      <c r="E71" s="15"/>
    </row>
    <row r="72" s="1" customFormat="1" spans="1:5">
      <c r="A72" s="17" t="s">
        <v>11</v>
      </c>
      <c r="B72" s="20">
        <v>1</v>
      </c>
      <c r="C72" s="14">
        <f>'[1]表二 (支出分县区过渡表)'!B72</f>
        <v>0</v>
      </c>
      <c r="D72" s="12">
        <f t="shared" si="1"/>
        <v>0</v>
      </c>
      <c r="E72" s="15"/>
    </row>
    <row r="73" s="1" customFormat="1" spans="1:5">
      <c r="A73" s="17" t="s">
        <v>12</v>
      </c>
      <c r="B73" s="20">
        <v>117</v>
      </c>
      <c r="C73" s="14">
        <f>'[1]表二 (支出分县区过渡表)'!B73</f>
        <v>0</v>
      </c>
      <c r="D73" s="12">
        <f t="shared" si="1"/>
        <v>0</v>
      </c>
      <c r="E73" s="15"/>
    </row>
    <row r="74" s="1" customFormat="1" spans="1:5">
      <c r="A74" s="19" t="s">
        <v>13</v>
      </c>
      <c r="B74" s="20"/>
      <c r="C74" s="14">
        <f>'[1]表二 (支出分县区过渡表)'!B74</f>
        <v>0</v>
      </c>
      <c r="D74" s="12">
        <f t="shared" si="1"/>
        <v>0</v>
      </c>
      <c r="E74" s="15"/>
    </row>
    <row r="75" s="1" customFormat="1" spans="1:5">
      <c r="A75" s="25" t="s">
        <v>52</v>
      </c>
      <c r="B75" s="20"/>
      <c r="C75" s="14">
        <f>'[1]表二 (支出分县区过渡表)'!B75</f>
        <v>0</v>
      </c>
      <c r="D75" s="12">
        <f t="shared" si="1"/>
        <v>0</v>
      </c>
      <c r="E75" s="15"/>
    </row>
    <row r="76" s="1" customFormat="1" spans="1:5">
      <c r="A76" s="21" t="s">
        <v>56</v>
      </c>
      <c r="B76" s="20">
        <v>10</v>
      </c>
      <c r="C76" s="14">
        <f>'[1]表二 (支出分县区过渡表)'!B76</f>
        <v>0</v>
      </c>
      <c r="D76" s="12">
        <f t="shared" si="1"/>
        <v>0</v>
      </c>
      <c r="E76" s="15"/>
    </row>
    <row r="77" s="1" customFormat="1" spans="1:5">
      <c r="A77" s="26" t="s">
        <v>20</v>
      </c>
      <c r="B77" s="20">
        <v>25</v>
      </c>
      <c r="C77" s="14">
        <f>'[1]表二 (支出分县区过渡表)'!B77</f>
        <v>0</v>
      </c>
      <c r="D77" s="12">
        <f t="shared" si="1"/>
        <v>0</v>
      </c>
      <c r="E77" s="15"/>
    </row>
    <row r="78" s="1" customFormat="1" spans="1:5">
      <c r="A78" s="26" t="s">
        <v>57</v>
      </c>
      <c r="B78" s="20"/>
      <c r="C78" s="14">
        <f>'[1]表二 (支出分县区过渡表)'!B78</f>
        <v>0</v>
      </c>
      <c r="D78" s="12">
        <f t="shared" si="1"/>
        <v>0</v>
      </c>
      <c r="E78" s="15"/>
    </row>
    <row r="79" s="1" customFormat="1" spans="1:5">
      <c r="A79" s="23" t="s">
        <v>58</v>
      </c>
      <c r="B79" s="13">
        <f>SUM(B80:B87)</f>
        <v>232</v>
      </c>
      <c r="C79" s="14">
        <f>'[1]表二 (支出分县区过渡表)'!B79</f>
        <v>283</v>
      </c>
      <c r="D79" s="12">
        <f t="shared" si="1"/>
        <v>121.98</v>
      </c>
      <c r="E79" s="15"/>
    </row>
    <row r="80" s="1" customFormat="1" spans="1:5">
      <c r="A80" s="17" t="s">
        <v>11</v>
      </c>
      <c r="B80" s="20">
        <v>87</v>
      </c>
      <c r="C80" s="14">
        <f>'[1]表二 (支出分县区过渡表)'!B80</f>
        <v>136</v>
      </c>
      <c r="D80" s="12">
        <f t="shared" si="1"/>
        <v>156.32</v>
      </c>
      <c r="E80" s="15"/>
    </row>
    <row r="81" s="1" customFormat="1" spans="1:5">
      <c r="A81" s="17" t="s">
        <v>12</v>
      </c>
      <c r="B81" s="20">
        <v>0</v>
      </c>
      <c r="C81" s="14">
        <f>'[1]表二 (支出分县区过渡表)'!B81</f>
        <v>0</v>
      </c>
      <c r="D81" s="12">
        <f t="shared" si="1"/>
        <v>0</v>
      </c>
      <c r="E81" s="15"/>
    </row>
    <row r="82" s="1" customFormat="1" spans="1:5">
      <c r="A82" s="17" t="s">
        <v>13</v>
      </c>
      <c r="B82" s="20">
        <v>3</v>
      </c>
      <c r="C82" s="14">
        <f>'[1]表二 (支出分县区过渡表)'!B82</f>
        <v>0</v>
      </c>
      <c r="D82" s="12">
        <f t="shared" si="1"/>
        <v>0</v>
      </c>
      <c r="E82" s="15"/>
    </row>
    <row r="83" s="1" customFormat="1" spans="1:5">
      <c r="A83" s="27" t="s">
        <v>59</v>
      </c>
      <c r="B83" s="20">
        <v>140</v>
      </c>
      <c r="C83" s="14">
        <f>'[1]表二 (支出分县区过渡表)'!B83</f>
        <v>145</v>
      </c>
      <c r="D83" s="12">
        <f t="shared" si="1"/>
        <v>103.57</v>
      </c>
      <c r="E83" s="15"/>
    </row>
    <row r="84" s="1" customFormat="1" spans="1:5">
      <c r="A84" s="19" t="s">
        <v>60</v>
      </c>
      <c r="B84" s="20">
        <v>0</v>
      </c>
      <c r="C84" s="14">
        <f>'[1]表二 (支出分县区过渡表)'!B84</f>
        <v>0</v>
      </c>
      <c r="D84" s="12">
        <f t="shared" si="1"/>
        <v>0</v>
      </c>
      <c r="E84" s="15"/>
    </row>
    <row r="85" s="1" customFormat="1" spans="1:5">
      <c r="A85" s="19" t="s">
        <v>52</v>
      </c>
      <c r="B85" s="20">
        <v>2</v>
      </c>
      <c r="C85" s="14">
        <f>'[1]表二 (支出分县区过渡表)'!B85</f>
        <v>2</v>
      </c>
      <c r="D85" s="12">
        <f t="shared" si="1"/>
        <v>100</v>
      </c>
      <c r="E85" s="15"/>
    </row>
    <row r="86" s="1" customFormat="1" spans="1:5">
      <c r="A86" s="19" t="s">
        <v>20</v>
      </c>
      <c r="B86" s="20">
        <v>0</v>
      </c>
      <c r="C86" s="14">
        <f>'[1]表二 (支出分县区过渡表)'!B86</f>
        <v>0</v>
      </c>
      <c r="D86" s="12">
        <f t="shared" si="1"/>
        <v>0</v>
      </c>
      <c r="E86" s="15"/>
    </row>
    <row r="87" s="1" customFormat="1" spans="1:5">
      <c r="A87" s="15" t="s">
        <v>61</v>
      </c>
      <c r="B87" s="20">
        <v>0</v>
      </c>
      <c r="C87" s="14">
        <f>'[1]表二 (支出分县区过渡表)'!B87</f>
        <v>0</v>
      </c>
      <c r="D87" s="12">
        <f t="shared" si="1"/>
        <v>0</v>
      </c>
      <c r="E87" s="15"/>
    </row>
    <row r="88" s="1" customFormat="1" spans="1:5">
      <c r="A88" s="16" t="s">
        <v>62</v>
      </c>
      <c r="B88" s="13">
        <f>SUM(B89:B100)</f>
        <v>0</v>
      </c>
      <c r="C88" s="14">
        <f>'[1]表二 (支出分县区过渡表)'!B88</f>
        <v>0</v>
      </c>
      <c r="D88" s="12">
        <f t="shared" si="1"/>
        <v>0</v>
      </c>
      <c r="E88" s="15"/>
    </row>
    <row r="89" s="1" customFormat="1" spans="1:5">
      <c r="A89" s="17" t="s">
        <v>11</v>
      </c>
      <c r="B89" s="20"/>
      <c r="C89" s="14">
        <f>'[1]表二 (支出分县区过渡表)'!B89</f>
        <v>0</v>
      </c>
      <c r="D89" s="12">
        <f t="shared" si="1"/>
        <v>0</v>
      </c>
      <c r="E89" s="15"/>
    </row>
    <row r="90" s="1" customFormat="1" spans="1:5">
      <c r="A90" s="19" t="s">
        <v>12</v>
      </c>
      <c r="B90" s="20"/>
      <c r="C90" s="14">
        <f>'[1]表二 (支出分县区过渡表)'!B90</f>
        <v>0</v>
      </c>
      <c r="D90" s="12">
        <f t="shared" si="1"/>
        <v>0</v>
      </c>
      <c r="E90" s="15"/>
    </row>
    <row r="91" s="1" customFormat="1" spans="1:5">
      <c r="A91" s="19" t="s">
        <v>13</v>
      </c>
      <c r="B91" s="20"/>
      <c r="C91" s="14">
        <f>'[1]表二 (支出分县区过渡表)'!B91</f>
        <v>0</v>
      </c>
      <c r="D91" s="12">
        <f t="shared" si="1"/>
        <v>0</v>
      </c>
      <c r="E91" s="15"/>
    </row>
    <row r="92" s="1" customFormat="1" spans="1:5">
      <c r="A92" s="17" t="s">
        <v>63</v>
      </c>
      <c r="B92" s="20"/>
      <c r="C92" s="14">
        <f>'[1]表二 (支出分县区过渡表)'!B92</f>
        <v>0</v>
      </c>
      <c r="D92" s="12">
        <f t="shared" si="1"/>
        <v>0</v>
      </c>
      <c r="E92" s="15"/>
    </row>
    <row r="93" s="1" customFormat="1" spans="1:5">
      <c r="A93" s="17" t="s">
        <v>64</v>
      </c>
      <c r="B93" s="20"/>
      <c r="C93" s="14">
        <f>'[1]表二 (支出分县区过渡表)'!B93</f>
        <v>0</v>
      </c>
      <c r="D93" s="12">
        <f t="shared" si="1"/>
        <v>0</v>
      </c>
      <c r="E93" s="15"/>
    </row>
    <row r="94" s="1" customFormat="1" spans="1:5">
      <c r="A94" s="17" t="s">
        <v>52</v>
      </c>
      <c r="B94" s="20"/>
      <c r="C94" s="14">
        <f>'[1]表二 (支出分县区过渡表)'!B94</f>
        <v>0</v>
      </c>
      <c r="D94" s="12">
        <f t="shared" si="1"/>
        <v>0</v>
      </c>
      <c r="E94" s="15"/>
    </row>
    <row r="95" s="1" customFormat="1" spans="1:5">
      <c r="A95" s="17" t="s">
        <v>65</v>
      </c>
      <c r="B95" s="20"/>
      <c r="C95" s="14">
        <f>'[1]表二 (支出分县区过渡表)'!B95</f>
        <v>0</v>
      </c>
      <c r="D95" s="12">
        <f t="shared" si="1"/>
        <v>0</v>
      </c>
      <c r="E95" s="15"/>
    </row>
    <row r="96" s="1" customFormat="1" spans="1:5">
      <c r="A96" s="17" t="s">
        <v>66</v>
      </c>
      <c r="B96" s="20"/>
      <c r="C96" s="14">
        <f>'[1]表二 (支出分县区过渡表)'!B96</f>
        <v>0</v>
      </c>
      <c r="D96" s="12">
        <f t="shared" si="1"/>
        <v>0</v>
      </c>
      <c r="E96" s="15"/>
    </row>
    <row r="97" s="1" customFormat="1" spans="1:5">
      <c r="A97" s="17" t="s">
        <v>67</v>
      </c>
      <c r="B97" s="20"/>
      <c r="C97" s="14">
        <f>'[1]表二 (支出分县区过渡表)'!B97</f>
        <v>0</v>
      </c>
      <c r="D97" s="12">
        <f t="shared" si="1"/>
        <v>0</v>
      </c>
      <c r="E97" s="15"/>
    </row>
    <row r="98" s="1" customFormat="1" spans="1:5">
      <c r="A98" s="17" t="s">
        <v>68</v>
      </c>
      <c r="B98" s="20"/>
      <c r="C98" s="14">
        <f>'[1]表二 (支出分县区过渡表)'!B98</f>
        <v>0</v>
      </c>
      <c r="D98" s="12">
        <f t="shared" si="1"/>
        <v>0</v>
      </c>
      <c r="E98" s="15"/>
    </row>
    <row r="99" s="1" customFormat="1" spans="1:5">
      <c r="A99" s="19" t="s">
        <v>20</v>
      </c>
      <c r="B99" s="20"/>
      <c r="C99" s="14">
        <f>'[1]表二 (支出分县区过渡表)'!B99</f>
        <v>0</v>
      </c>
      <c r="D99" s="12">
        <f t="shared" si="1"/>
        <v>0</v>
      </c>
      <c r="E99" s="15"/>
    </row>
    <row r="100" s="1" customFormat="1" spans="1:5">
      <c r="A100" s="19" t="s">
        <v>69</v>
      </c>
      <c r="B100" s="20"/>
      <c r="C100" s="14">
        <f>'[1]表二 (支出分县区过渡表)'!B100</f>
        <v>0</v>
      </c>
      <c r="D100" s="12">
        <f t="shared" si="1"/>
        <v>0</v>
      </c>
      <c r="E100" s="15"/>
    </row>
    <row r="101" s="1" customFormat="1" spans="1:5">
      <c r="A101" s="28" t="s">
        <v>70</v>
      </c>
      <c r="B101" s="13">
        <f>SUM(B102:B109)</f>
        <v>794</v>
      </c>
      <c r="C101" s="14">
        <f>'[1]表二 (支出分县区过渡表)'!B101</f>
        <v>883</v>
      </c>
      <c r="D101" s="12">
        <f t="shared" si="1"/>
        <v>111.21</v>
      </c>
      <c r="E101" s="15"/>
    </row>
    <row r="102" s="1" customFormat="1" spans="1:5">
      <c r="A102" s="17" t="s">
        <v>11</v>
      </c>
      <c r="B102" s="20">
        <v>426</v>
      </c>
      <c r="C102" s="14">
        <f>'[1]表二 (支出分县区过渡表)'!B102</f>
        <v>508</v>
      </c>
      <c r="D102" s="12">
        <f t="shared" si="1"/>
        <v>119.25</v>
      </c>
      <c r="E102" s="15"/>
    </row>
    <row r="103" s="1" customFormat="1" spans="1:5">
      <c r="A103" s="17" t="s">
        <v>12</v>
      </c>
      <c r="B103" s="20">
        <v>361</v>
      </c>
      <c r="C103" s="14">
        <f>'[1]表二 (支出分县区过渡表)'!B103</f>
        <v>365</v>
      </c>
      <c r="D103" s="12">
        <f t="shared" si="1"/>
        <v>101.11</v>
      </c>
      <c r="E103" s="15"/>
    </row>
    <row r="104" s="1" customFormat="1" spans="1:5">
      <c r="A104" s="17" t="s">
        <v>13</v>
      </c>
      <c r="B104" s="20"/>
      <c r="C104" s="14">
        <f>'[1]表二 (支出分县区过渡表)'!B104</f>
        <v>0</v>
      </c>
      <c r="D104" s="12">
        <f t="shared" si="1"/>
        <v>0</v>
      </c>
      <c r="E104" s="15"/>
    </row>
    <row r="105" s="1" customFormat="1" spans="1:5">
      <c r="A105" s="19" t="s">
        <v>71</v>
      </c>
      <c r="B105" s="20"/>
      <c r="C105" s="14">
        <f>'[1]表二 (支出分县区过渡表)'!B105</f>
        <v>0</v>
      </c>
      <c r="D105" s="12">
        <f t="shared" si="1"/>
        <v>0</v>
      </c>
      <c r="E105" s="15"/>
    </row>
    <row r="106" s="1" customFormat="1" spans="1:5">
      <c r="A106" s="19" t="s">
        <v>72</v>
      </c>
      <c r="B106" s="20"/>
      <c r="C106" s="14">
        <f>'[1]表二 (支出分县区过渡表)'!B106</f>
        <v>0</v>
      </c>
      <c r="D106" s="12">
        <f t="shared" si="1"/>
        <v>0</v>
      </c>
      <c r="E106" s="15"/>
    </row>
    <row r="107" s="1" customFormat="1" spans="1:5">
      <c r="A107" s="19" t="s">
        <v>73</v>
      </c>
      <c r="B107" s="20"/>
      <c r="C107" s="14">
        <f>'[1]表二 (支出分县区过渡表)'!B107</f>
        <v>0</v>
      </c>
      <c r="D107" s="12">
        <f t="shared" si="1"/>
        <v>0</v>
      </c>
      <c r="E107" s="15"/>
    </row>
    <row r="108" s="1" customFormat="1" spans="1:5">
      <c r="A108" s="17" t="s">
        <v>20</v>
      </c>
      <c r="B108" s="20"/>
      <c r="C108" s="14">
        <f>'[1]表二 (支出分县区过渡表)'!B108</f>
        <v>0</v>
      </c>
      <c r="D108" s="12">
        <f t="shared" si="1"/>
        <v>0</v>
      </c>
      <c r="E108" s="15"/>
    </row>
    <row r="109" s="1" customFormat="1" spans="1:5">
      <c r="A109" s="17" t="s">
        <v>74</v>
      </c>
      <c r="B109" s="20">
        <v>7</v>
      </c>
      <c r="C109" s="14">
        <f>'[1]表二 (支出分县区过渡表)'!B109</f>
        <v>10</v>
      </c>
      <c r="D109" s="12">
        <f t="shared" si="1"/>
        <v>142.86</v>
      </c>
      <c r="E109" s="15"/>
    </row>
    <row r="110" s="1" customFormat="1" spans="1:5">
      <c r="A110" s="12" t="s">
        <v>75</v>
      </c>
      <c r="B110" s="13">
        <f>SUM(B111:B120)</f>
        <v>17850</v>
      </c>
      <c r="C110" s="14">
        <f>'[1]表二 (支出分县区过渡表)'!B110</f>
        <v>1331</v>
      </c>
      <c r="D110" s="12">
        <f t="shared" si="1"/>
        <v>7.46</v>
      </c>
      <c r="E110" s="15"/>
    </row>
    <row r="111" s="1" customFormat="1" spans="1:5">
      <c r="A111" s="17" t="s">
        <v>11</v>
      </c>
      <c r="B111" s="20"/>
      <c r="C111" s="14">
        <f>'[1]表二 (支出分县区过渡表)'!B111</f>
        <v>0</v>
      </c>
      <c r="D111" s="12">
        <f t="shared" si="1"/>
        <v>0</v>
      </c>
      <c r="E111" s="15"/>
    </row>
    <row r="112" s="1" customFormat="1" spans="1:5">
      <c r="A112" s="17" t="s">
        <v>12</v>
      </c>
      <c r="B112" s="20">
        <v>11</v>
      </c>
      <c r="C112" s="14">
        <f>'[1]表二 (支出分县区过渡表)'!B112</f>
        <v>15</v>
      </c>
      <c r="D112" s="12">
        <f t="shared" si="1"/>
        <v>136.36</v>
      </c>
      <c r="E112" s="15"/>
    </row>
    <row r="113" s="1" customFormat="1" spans="1:5">
      <c r="A113" s="17" t="s">
        <v>13</v>
      </c>
      <c r="B113" s="20"/>
      <c r="C113" s="14">
        <f>'[1]表二 (支出分县区过渡表)'!B113</f>
        <v>0</v>
      </c>
      <c r="D113" s="12">
        <f t="shared" si="1"/>
        <v>0</v>
      </c>
      <c r="E113" s="15"/>
    </row>
    <row r="114" s="1" customFormat="1" spans="1:5">
      <c r="A114" s="19" t="s">
        <v>76</v>
      </c>
      <c r="B114" s="20"/>
      <c r="C114" s="14">
        <f>'[1]表二 (支出分县区过渡表)'!B114</f>
        <v>0</v>
      </c>
      <c r="D114" s="12">
        <f t="shared" si="1"/>
        <v>0</v>
      </c>
      <c r="E114" s="15"/>
    </row>
    <row r="115" s="1" customFormat="1" spans="1:5">
      <c r="A115" s="19" t="s">
        <v>77</v>
      </c>
      <c r="B115" s="20"/>
      <c r="C115" s="14">
        <f>'[1]表二 (支出分县区过渡表)'!B115</f>
        <v>0</v>
      </c>
      <c r="D115" s="12">
        <f t="shared" si="1"/>
        <v>0</v>
      </c>
      <c r="E115" s="15"/>
    </row>
    <row r="116" s="1" customFormat="1" spans="1:5">
      <c r="A116" s="19" t="s">
        <v>78</v>
      </c>
      <c r="B116" s="20"/>
      <c r="C116" s="14">
        <f>'[1]表二 (支出分县区过渡表)'!B116</f>
        <v>0</v>
      </c>
      <c r="D116" s="12">
        <f t="shared" si="1"/>
        <v>0</v>
      </c>
      <c r="E116" s="15"/>
    </row>
    <row r="117" s="1" customFormat="1" spans="1:5">
      <c r="A117" s="17" t="s">
        <v>79</v>
      </c>
      <c r="B117" s="20"/>
      <c r="C117" s="14">
        <f>'[1]表二 (支出分县区过渡表)'!B117</f>
        <v>0</v>
      </c>
      <c r="D117" s="12">
        <f t="shared" si="1"/>
        <v>0</v>
      </c>
      <c r="E117" s="15"/>
    </row>
    <row r="118" s="1" customFormat="1" spans="1:5">
      <c r="A118" s="17" t="s">
        <v>80</v>
      </c>
      <c r="B118" s="20">
        <v>17834</v>
      </c>
      <c r="C118" s="14">
        <f>'[1]表二 (支出分县区过渡表)'!B118</f>
        <v>1311</v>
      </c>
      <c r="D118" s="12">
        <f t="shared" si="1"/>
        <v>7.35</v>
      </c>
      <c r="E118" s="15"/>
    </row>
    <row r="119" s="1" customFormat="1" spans="1:5">
      <c r="A119" s="17" t="s">
        <v>20</v>
      </c>
      <c r="B119" s="20"/>
      <c r="C119" s="14">
        <f>'[1]表二 (支出分县区过渡表)'!B119</f>
        <v>0</v>
      </c>
      <c r="D119" s="12">
        <f t="shared" si="1"/>
        <v>0</v>
      </c>
      <c r="E119" s="29"/>
    </row>
    <row r="120" s="1" customFormat="1" spans="1:5">
      <c r="A120" s="19" t="s">
        <v>81</v>
      </c>
      <c r="B120" s="20">
        <v>5</v>
      </c>
      <c r="C120" s="14">
        <f>'[1]表二 (支出分县区过渡表)'!B120</f>
        <v>5</v>
      </c>
      <c r="D120" s="12">
        <f t="shared" si="1"/>
        <v>100</v>
      </c>
      <c r="E120" s="29"/>
    </row>
    <row r="121" s="1" customFormat="1" spans="1:5">
      <c r="A121" s="23" t="s">
        <v>82</v>
      </c>
      <c r="B121" s="13">
        <f>SUM(B122:B132)</f>
        <v>0</v>
      </c>
      <c r="C121" s="14">
        <f>'[1]表二 (支出分县区过渡表)'!B121</f>
        <v>0</v>
      </c>
      <c r="D121" s="12">
        <f t="shared" si="1"/>
        <v>0</v>
      </c>
      <c r="E121" s="15"/>
    </row>
    <row r="122" s="1" customFormat="1" spans="1:5">
      <c r="A122" s="19" t="s">
        <v>11</v>
      </c>
      <c r="B122" s="20"/>
      <c r="C122" s="14">
        <f>'[1]表二 (支出分县区过渡表)'!B122</f>
        <v>0</v>
      </c>
      <c r="D122" s="12">
        <f t="shared" si="1"/>
        <v>0</v>
      </c>
      <c r="E122" s="15"/>
    </row>
    <row r="123" s="1" customFormat="1" spans="1:5">
      <c r="A123" s="15" t="s">
        <v>12</v>
      </c>
      <c r="B123" s="20"/>
      <c r="C123" s="14">
        <f>'[1]表二 (支出分县区过渡表)'!B123</f>
        <v>0</v>
      </c>
      <c r="D123" s="12">
        <f t="shared" si="1"/>
        <v>0</v>
      </c>
      <c r="E123" s="15"/>
    </row>
    <row r="124" s="1" customFormat="1" spans="1:5">
      <c r="A124" s="17" t="s">
        <v>13</v>
      </c>
      <c r="B124" s="20"/>
      <c r="C124" s="14">
        <f>'[1]表二 (支出分县区过渡表)'!B124</f>
        <v>0</v>
      </c>
      <c r="D124" s="12">
        <f t="shared" si="1"/>
        <v>0</v>
      </c>
      <c r="E124" s="15"/>
    </row>
    <row r="125" s="1" customFormat="1" spans="1:5">
      <c r="A125" s="17" t="s">
        <v>83</v>
      </c>
      <c r="B125" s="20"/>
      <c r="C125" s="14">
        <f>'[1]表二 (支出分县区过渡表)'!B125</f>
        <v>0</v>
      </c>
      <c r="D125" s="12">
        <f t="shared" si="1"/>
        <v>0</v>
      </c>
      <c r="E125" s="15"/>
    </row>
    <row r="126" s="1" customFormat="1" spans="1:5">
      <c r="A126" s="30" t="s">
        <v>84</v>
      </c>
      <c r="B126" s="20"/>
      <c r="C126" s="14">
        <f>'[1]表二 (支出分县区过渡表)'!B126</f>
        <v>0</v>
      </c>
      <c r="D126" s="12">
        <f t="shared" si="1"/>
        <v>0</v>
      </c>
      <c r="E126" s="15"/>
    </row>
    <row r="127" s="1" customFormat="1" spans="1:5">
      <c r="A127" s="21" t="s">
        <v>85</v>
      </c>
      <c r="B127" s="20"/>
      <c r="C127" s="14">
        <f>'[1]表二 (支出分县区过渡表)'!B127</f>
        <v>0</v>
      </c>
      <c r="D127" s="12">
        <f t="shared" si="1"/>
        <v>0</v>
      </c>
      <c r="E127" s="15"/>
    </row>
    <row r="128" s="1" customFormat="1" spans="1:5">
      <c r="A128" s="17" t="s">
        <v>86</v>
      </c>
      <c r="B128" s="20"/>
      <c r="C128" s="14">
        <f>'[1]表二 (支出分县区过渡表)'!B128</f>
        <v>0</v>
      </c>
      <c r="D128" s="12">
        <f t="shared" si="1"/>
        <v>0</v>
      </c>
      <c r="E128" s="15"/>
    </row>
    <row r="129" s="1" customFormat="1" spans="1:5">
      <c r="A129" s="17" t="s">
        <v>87</v>
      </c>
      <c r="B129" s="20"/>
      <c r="C129" s="14">
        <f>'[1]表二 (支出分县区过渡表)'!B129</f>
        <v>0</v>
      </c>
      <c r="D129" s="12">
        <f t="shared" si="1"/>
        <v>0</v>
      </c>
      <c r="E129" s="15"/>
    </row>
    <row r="130" s="1" customFormat="1" spans="1:5">
      <c r="A130" s="17" t="s">
        <v>88</v>
      </c>
      <c r="B130" s="20"/>
      <c r="C130" s="14">
        <f>'[1]表二 (支出分县区过渡表)'!B130</f>
        <v>0</v>
      </c>
      <c r="D130" s="12">
        <f t="shared" si="1"/>
        <v>0</v>
      </c>
      <c r="E130" s="15"/>
    </row>
    <row r="131" s="1" customFormat="1" spans="1:5">
      <c r="A131" s="17" t="s">
        <v>20</v>
      </c>
      <c r="B131" s="20"/>
      <c r="C131" s="14">
        <f>'[1]表二 (支出分县区过渡表)'!B131</f>
        <v>0</v>
      </c>
      <c r="D131" s="12">
        <f t="shared" si="1"/>
        <v>0</v>
      </c>
      <c r="E131" s="15"/>
    </row>
    <row r="132" s="1" customFormat="1" spans="1:5">
      <c r="A132" s="17" t="s">
        <v>89</v>
      </c>
      <c r="B132" s="31"/>
      <c r="C132" s="14">
        <f>'[1]表二 (支出分县区过渡表)'!B132</f>
        <v>0</v>
      </c>
      <c r="D132" s="12">
        <f t="shared" si="1"/>
        <v>0</v>
      </c>
      <c r="E132" s="29"/>
    </row>
    <row r="133" s="1" customFormat="1" spans="1:5">
      <c r="A133" s="16" t="s">
        <v>90</v>
      </c>
      <c r="B133" s="13">
        <f>SUM(B134:B139)</f>
        <v>0</v>
      </c>
      <c r="C133" s="14">
        <f>'[1]表二 (支出分县区过渡表)'!B133</f>
        <v>0</v>
      </c>
      <c r="D133" s="12">
        <f t="shared" ref="D133:D196" si="2">ROUND(IF(B133=0,0,C133/B133*100),2)</f>
        <v>0</v>
      </c>
      <c r="E133" s="15"/>
    </row>
    <row r="134" s="1" customFormat="1" spans="1:5">
      <c r="A134" s="17" t="s">
        <v>11</v>
      </c>
      <c r="B134" s="20"/>
      <c r="C134" s="14">
        <f>'[1]表二 (支出分县区过渡表)'!B134</f>
        <v>0</v>
      </c>
      <c r="D134" s="12">
        <f t="shared" si="2"/>
        <v>0</v>
      </c>
      <c r="E134" s="15"/>
    </row>
    <row r="135" s="1" customFormat="1" spans="1:5">
      <c r="A135" s="17" t="s">
        <v>12</v>
      </c>
      <c r="B135" s="20"/>
      <c r="C135" s="14">
        <f>'[1]表二 (支出分县区过渡表)'!B135</f>
        <v>0</v>
      </c>
      <c r="D135" s="12">
        <f t="shared" si="2"/>
        <v>0</v>
      </c>
      <c r="E135" s="15"/>
    </row>
    <row r="136" s="1" customFormat="1" spans="1:5">
      <c r="A136" s="19" t="s">
        <v>13</v>
      </c>
      <c r="B136" s="20"/>
      <c r="C136" s="14">
        <f>'[1]表二 (支出分县区过渡表)'!B136</f>
        <v>0</v>
      </c>
      <c r="D136" s="12">
        <f t="shared" si="2"/>
        <v>0</v>
      </c>
      <c r="E136" s="15"/>
    </row>
    <row r="137" s="1" customFormat="1" spans="1:5">
      <c r="A137" s="19" t="s">
        <v>91</v>
      </c>
      <c r="B137" s="20"/>
      <c r="C137" s="14">
        <f>'[1]表二 (支出分县区过渡表)'!B137</f>
        <v>0</v>
      </c>
      <c r="D137" s="12">
        <f t="shared" si="2"/>
        <v>0</v>
      </c>
      <c r="E137" s="15"/>
    </row>
    <row r="138" s="1" customFormat="1" spans="1:5">
      <c r="A138" s="19" t="s">
        <v>20</v>
      </c>
      <c r="B138" s="20"/>
      <c r="C138" s="14">
        <f>'[1]表二 (支出分县区过渡表)'!B138</f>
        <v>0</v>
      </c>
      <c r="D138" s="12">
        <f t="shared" si="2"/>
        <v>0</v>
      </c>
      <c r="E138" s="15"/>
    </row>
    <row r="139" s="1" customFormat="1" spans="1:5">
      <c r="A139" s="15" t="s">
        <v>92</v>
      </c>
      <c r="B139" s="20"/>
      <c r="C139" s="14">
        <f>'[1]表二 (支出分县区过渡表)'!B139</f>
        <v>0</v>
      </c>
      <c r="D139" s="12">
        <f t="shared" si="2"/>
        <v>0</v>
      </c>
      <c r="E139" s="15"/>
    </row>
    <row r="140" s="1" customFormat="1" spans="1:5">
      <c r="A140" s="16" t="s">
        <v>93</v>
      </c>
      <c r="B140" s="13">
        <f>SUM(B141:B147)</f>
        <v>0</v>
      </c>
      <c r="C140" s="14">
        <f>'[1]表二 (支出分县区过渡表)'!B140</f>
        <v>0</v>
      </c>
      <c r="D140" s="12">
        <f t="shared" si="2"/>
        <v>0</v>
      </c>
      <c r="E140" s="15"/>
    </row>
    <row r="141" s="1" customFormat="1" spans="1:5">
      <c r="A141" s="17" t="s">
        <v>11</v>
      </c>
      <c r="B141" s="20"/>
      <c r="C141" s="14">
        <f>'[1]表二 (支出分县区过渡表)'!B141</f>
        <v>0</v>
      </c>
      <c r="D141" s="12">
        <f t="shared" si="2"/>
        <v>0</v>
      </c>
      <c r="E141" s="15"/>
    </row>
    <row r="142" s="1" customFormat="1" spans="1:5">
      <c r="A142" s="19" t="s">
        <v>12</v>
      </c>
      <c r="B142" s="20"/>
      <c r="C142" s="14">
        <f>'[1]表二 (支出分县区过渡表)'!B142</f>
        <v>0</v>
      </c>
      <c r="D142" s="12">
        <f t="shared" si="2"/>
        <v>0</v>
      </c>
      <c r="E142" s="15"/>
    </row>
    <row r="143" s="1" customFormat="1" spans="1:5">
      <c r="A143" s="19" t="s">
        <v>13</v>
      </c>
      <c r="B143" s="20"/>
      <c r="C143" s="14">
        <f>'[1]表二 (支出分县区过渡表)'!B143</f>
        <v>0</v>
      </c>
      <c r="D143" s="12">
        <f t="shared" si="2"/>
        <v>0</v>
      </c>
      <c r="E143" s="15"/>
    </row>
    <row r="144" s="1" customFormat="1" spans="1:5">
      <c r="A144" s="19" t="s">
        <v>94</v>
      </c>
      <c r="B144" s="20"/>
      <c r="C144" s="14">
        <f>'[1]表二 (支出分县区过渡表)'!B144</f>
        <v>0</v>
      </c>
      <c r="D144" s="12">
        <f t="shared" si="2"/>
        <v>0</v>
      </c>
      <c r="E144" s="15"/>
    </row>
    <row r="145" s="1" customFormat="1" spans="1:5">
      <c r="A145" s="15" t="s">
        <v>95</v>
      </c>
      <c r="B145" s="20"/>
      <c r="C145" s="14">
        <f>'[1]表二 (支出分县区过渡表)'!B145</f>
        <v>0</v>
      </c>
      <c r="D145" s="12">
        <f t="shared" si="2"/>
        <v>0</v>
      </c>
      <c r="E145" s="15"/>
    </row>
    <row r="146" s="1" customFormat="1" spans="1:5">
      <c r="A146" s="17" t="s">
        <v>20</v>
      </c>
      <c r="B146" s="20"/>
      <c r="C146" s="14">
        <f>'[1]表二 (支出分县区过渡表)'!B146</f>
        <v>0</v>
      </c>
      <c r="D146" s="12">
        <f t="shared" si="2"/>
        <v>0</v>
      </c>
      <c r="E146" s="15"/>
    </row>
    <row r="147" s="1" customFormat="1" spans="1:5">
      <c r="A147" s="17" t="s">
        <v>96</v>
      </c>
      <c r="B147" s="20"/>
      <c r="C147" s="14">
        <f>'[1]表二 (支出分县区过渡表)'!B147</f>
        <v>0</v>
      </c>
      <c r="D147" s="12">
        <f t="shared" si="2"/>
        <v>0</v>
      </c>
      <c r="E147" s="29"/>
    </row>
    <row r="148" s="1" customFormat="1" spans="1:5">
      <c r="A148" s="23" t="s">
        <v>97</v>
      </c>
      <c r="B148" s="13">
        <f>SUM(B149:B153)</f>
        <v>99</v>
      </c>
      <c r="C148" s="14">
        <f>'[1]表二 (支出分县区过渡表)'!B148</f>
        <v>136</v>
      </c>
      <c r="D148" s="12">
        <f t="shared" si="2"/>
        <v>137.37</v>
      </c>
      <c r="E148" s="15"/>
    </row>
    <row r="149" s="1" customFormat="1" spans="1:5">
      <c r="A149" s="19" t="s">
        <v>11</v>
      </c>
      <c r="B149" s="20">
        <v>29</v>
      </c>
      <c r="C149" s="14">
        <f>'[1]表二 (支出分县区过渡表)'!B149</f>
        <v>45</v>
      </c>
      <c r="D149" s="12">
        <f t="shared" si="2"/>
        <v>155.17</v>
      </c>
      <c r="E149" s="15"/>
    </row>
    <row r="150" s="1" customFormat="1" spans="1:5">
      <c r="A150" s="19" t="s">
        <v>12</v>
      </c>
      <c r="B150" s="20">
        <v>53</v>
      </c>
      <c r="C150" s="14">
        <f>'[1]表二 (支出分县区过渡表)'!B150</f>
        <v>56</v>
      </c>
      <c r="D150" s="12">
        <f t="shared" si="2"/>
        <v>105.66</v>
      </c>
      <c r="E150" s="15"/>
    </row>
    <row r="151" s="1" customFormat="1" spans="1:5">
      <c r="A151" s="17" t="s">
        <v>13</v>
      </c>
      <c r="B151" s="20"/>
      <c r="C151" s="14">
        <f>'[1]表二 (支出分县区过渡表)'!B151</f>
        <v>0</v>
      </c>
      <c r="D151" s="12">
        <f t="shared" si="2"/>
        <v>0</v>
      </c>
      <c r="E151" s="15"/>
    </row>
    <row r="152" s="1" customFormat="1" spans="1:5">
      <c r="A152" s="22" t="s">
        <v>98</v>
      </c>
      <c r="B152" s="20">
        <v>17</v>
      </c>
      <c r="C152" s="14">
        <f>'[1]表二 (支出分县区过渡表)'!B152</f>
        <v>35</v>
      </c>
      <c r="D152" s="12">
        <f t="shared" si="2"/>
        <v>205.88</v>
      </c>
      <c r="E152" s="15"/>
    </row>
    <row r="153" s="1" customFormat="1" spans="1:5">
      <c r="A153" s="17" t="s">
        <v>99</v>
      </c>
      <c r="B153" s="20"/>
      <c r="C153" s="14">
        <f>'[1]表二 (支出分县区过渡表)'!B153</f>
        <v>0</v>
      </c>
      <c r="D153" s="12">
        <f t="shared" si="2"/>
        <v>0</v>
      </c>
      <c r="E153" s="15"/>
    </row>
    <row r="154" s="1" customFormat="1" spans="1:5">
      <c r="A154" s="23" t="s">
        <v>100</v>
      </c>
      <c r="B154" s="13">
        <f>SUM(B155:B160)</f>
        <v>43</v>
      </c>
      <c r="C154" s="14">
        <f>'[1]表二 (支出分县区过渡表)'!B154</f>
        <v>80</v>
      </c>
      <c r="D154" s="12">
        <f t="shared" si="2"/>
        <v>186.05</v>
      </c>
      <c r="E154" s="15"/>
    </row>
    <row r="155" s="1" customFormat="1" spans="1:5">
      <c r="A155" s="19" t="s">
        <v>11</v>
      </c>
      <c r="B155" s="20"/>
      <c r="C155" s="14">
        <f>'[1]表二 (支出分县区过渡表)'!B155</f>
        <v>35</v>
      </c>
      <c r="D155" s="12">
        <f t="shared" si="2"/>
        <v>0</v>
      </c>
      <c r="E155" s="15"/>
    </row>
    <row r="156" s="1" customFormat="1" spans="1:5">
      <c r="A156" s="19" t="s">
        <v>12</v>
      </c>
      <c r="B156" s="20">
        <v>43</v>
      </c>
      <c r="C156" s="14">
        <f>'[1]表二 (支出分县区过渡表)'!B156</f>
        <v>45</v>
      </c>
      <c r="D156" s="12">
        <f t="shared" si="2"/>
        <v>104.65</v>
      </c>
      <c r="E156" s="15"/>
    </row>
    <row r="157" s="1" customFormat="1" spans="1:5">
      <c r="A157" s="15" t="s">
        <v>13</v>
      </c>
      <c r="B157" s="20"/>
      <c r="C157" s="14">
        <f>'[1]表二 (支出分县区过渡表)'!B157</f>
        <v>0</v>
      </c>
      <c r="D157" s="12">
        <f t="shared" si="2"/>
        <v>0</v>
      </c>
      <c r="E157" s="15"/>
    </row>
    <row r="158" s="1" customFormat="1" spans="1:5">
      <c r="A158" s="17" t="s">
        <v>25</v>
      </c>
      <c r="B158" s="32"/>
      <c r="C158" s="14">
        <f>'[1]表二 (支出分县区过渡表)'!B158</f>
        <v>0</v>
      </c>
      <c r="D158" s="12">
        <f t="shared" si="2"/>
        <v>0</v>
      </c>
      <c r="E158" s="15"/>
    </row>
    <row r="159" s="1" customFormat="1" spans="1:5">
      <c r="A159" s="17" t="s">
        <v>20</v>
      </c>
      <c r="B159" s="20"/>
      <c r="C159" s="14">
        <f>'[1]表二 (支出分县区过渡表)'!B159</f>
        <v>0</v>
      </c>
      <c r="D159" s="12">
        <f t="shared" si="2"/>
        <v>0</v>
      </c>
      <c r="E159" s="15"/>
    </row>
    <row r="160" s="1" customFormat="1" spans="1:5">
      <c r="A160" s="17" t="s">
        <v>101</v>
      </c>
      <c r="B160" s="20"/>
      <c r="C160" s="14">
        <f>'[1]表二 (支出分县区过渡表)'!B160</f>
        <v>0</v>
      </c>
      <c r="D160" s="12">
        <f t="shared" si="2"/>
        <v>0</v>
      </c>
      <c r="E160" s="29"/>
    </row>
    <row r="161" s="1" customFormat="1" spans="1:5">
      <c r="A161" s="23" t="s">
        <v>102</v>
      </c>
      <c r="B161" s="13">
        <f>SUM(B162:B167)</f>
        <v>611</v>
      </c>
      <c r="C161" s="14">
        <f>'[1]表二 (支出分县区过渡表)'!B161</f>
        <v>631</v>
      </c>
      <c r="D161" s="12">
        <f t="shared" si="2"/>
        <v>103.27</v>
      </c>
      <c r="E161" s="15"/>
    </row>
    <row r="162" s="1" customFormat="1" spans="1:5">
      <c r="A162" s="19" t="s">
        <v>11</v>
      </c>
      <c r="B162" s="20">
        <v>167</v>
      </c>
      <c r="C162" s="14">
        <f>'[1]表二 (支出分县区过渡表)'!B162</f>
        <v>256</v>
      </c>
      <c r="D162" s="12">
        <f t="shared" si="2"/>
        <v>153.29</v>
      </c>
      <c r="E162" s="15"/>
    </row>
    <row r="163" s="1" customFormat="1" spans="1:5">
      <c r="A163" s="19" t="s">
        <v>12</v>
      </c>
      <c r="B163" s="20">
        <v>323</v>
      </c>
      <c r="C163" s="14">
        <f>'[1]表二 (支出分县区过渡表)'!B163</f>
        <v>290</v>
      </c>
      <c r="D163" s="12">
        <f t="shared" si="2"/>
        <v>89.78</v>
      </c>
      <c r="E163" s="15"/>
    </row>
    <row r="164" s="1" customFormat="1" spans="1:5">
      <c r="A164" s="17" t="s">
        <v>13</v>
      </c>
      <c r="B164" s="20"/>
      <c r="C164" s="14">
        <f>'[1]表二 (支出分县区过渡表)'!B164</f>
        <v>0</v>
      </c>
      <c r="D164" s="12">
        <f t="shared" si="2"/>
        <v>0</v>
      </c>
      <c r="E164" s="15"/>
    </row>
    <row r="165" s="1" customFormat="1" spans="1:5">
      <c r="A165" s="17" t="s">
        <v>103</v>
      </c>
      <c r="B165" s="20">
        <v>34</v>
      </c>
      <c r="C165" s="14">
        <f>'[1]表二 (支出分县区过渡表)'!B165</f>
        <v>30</v>
      </c>
      <c r="D165" s="12">
        <f t="shared" si="2"/>
        <v>88.24</v>
      </c>
      <c r="E165" s="15"/>
    </row>
    <row r="166" s="1" customFormat="1" spans="1:5">
      <c r="A166" s="19" t="s">
        <v>20</v>
      </c>
      <c r="B166" s="20"/>
      <c r="C166" s="14">
        <f>'[1]表二 (支出分县区过渡表)'!B166</f>
        <v>0</v>
      </c>
      <c r="D166" s="12">
        <f t="shared" si="2"/>
        <v>0</v>
      </c>
      <c r="E166" s="15"/>
    </row>
    <row r="167" s="1" customFormat="1" spans="1:5">
      <c r="A167" s="19" t="s">
        <v>104</v>
      </c>
      <c r="B167" s="20">
        <v>87</v>
      </c>
      <c r="C167" s="14">
        <f>'[1]表二 (支出分县区过渡表)'!B167</f>
        <v>55</v>
      </c>
      <c r="D167" s="12">
        <f t="shared" si="2"/>
        <v>63.22</v>
      </c>
      <c r="E167" s="15"/>
    </row>
    <row r="168" s="1" customFormat="1" spans="1:5">
      <c r="A168" s="23" t="s">
        <v>105</v>
      </c>
      <c r="B168" s="13">
        <f>SUM(B169:B174)</f>
        <v>727</v>
      </c>
      <c r="C168" s="14">
        <f>'[1]表二 (支出分县区过渡表)'!B168</f>
        <v>880</v>
      </c>
      <c r="D168" s="12">
        <f t="shared" si="2"/>
        <v>121.05</v>
      </c>
      <c r="E168" s="15"/>
    </row>
    <row r="169" s="1" customFormat="1" spans="1:5">
      <c r="A169" s="19" t="s">
        <v>11</v>
      </c>
      <c r="B169" s="20">
        <v>275</v>
      </c>
      <c r="C169" s="14">
        <f>'[1]表二 (支出分县区过渡表)'!B169</f>
        <v>430</v>
      </c>
      <c r="D169" s="12">
        <f t="shared" si="2"/>
        <v>156.36</v>
      </c>
      <c r="E169" s="15"/>
    </row>
    <row r="170" s="1" customFormat="1" spans="1:5">
      <c r="A170" s="17" t="s">
        <v>12</v>
      </c>
      <c r="B170" s="20">
        <v>452</v>
      </c>
      <c r="C170" s="14">
        <f>'[1]表二 (支出分县区过渡表)'!B170</f>
        <v>450</v>
      </c>
      <c r="D170" s="12">
        <f t="shared" si="2"/>
        <v>99.56</v>
      </c>
      <c r="E170" s="15"/>
    </row>
    <row r="171" s="1" customFormat="1" spans="1:5">
      <c r="A171" s="17" t="s">
        <v>13</v>
      </c>
      <c r="B171" s="20"/>
      <c r="C171" s="14">
        <f>'[1]表二 (支出分县区过渡表)'!B171</f>
        <v>0</v>
      </c>
      <c r="D171" s="12">
        <f t="shared" si="2"/>
        <v>0</v>
      </c>
      <c r="E171" s="15"/>
    </row>
    <row r="172" s="1" customFormat="1" spans="1:5">
      <c r="A172" s="17" t="s">
        <v>106</v>
      </c>
      <c r="B172" s="20"/>
      <c r="C172" s="14">
        <f>'[1]表二 (支出分县区过渡表)'!B172</f>
        <v>0</v>
      </c>
      <c r="D172" s="12">
        <f t="shared" si="2"/>
        <v>0</v>
      </c>
      <c r="E172" s="15"/>
    </row>
    <row r="173" s="1" customFormat="1" spans="1:5">
      <c r="A173" s="19" t="s">
        <v>20</v>
      </c>
      <c r="B173" s="20"/>
      <c r="C173" s="14">
        <f>'[1]表二 (支出分县区过渡表)'!B173</f>
        <v>0</v>
      </c>
      <c r="D173" s="12">
        <f t="shared" si="2"/>
        <v>0</v>
      </c>
      <c r="E173" s="15"/>
    </row>
    <row r="174" s="1" customFormat="1" spans="1:5">
      <c r="A174" s="19" t="s">
        <v>107</v>
      </c>
      <c r="B174" s="20"/>
      <c r="C174" s="14">
        <f>'[1]表二 (支出分县区过渡表)'!B174</f>
        <v>0</v>
      </c>
      <c r="D174" s="12">
        <f t="shared" si="2"/>
        <v>0</v>
      </c>
      <c r="E174" s="15"/>
    </row>
    <row r="175" s="1" customFormat="1" spans="1:5">
      <c r="A175" s="23" t="s">
        <v>108</v>
      </c>
      <c r="B175" s="13">
        <f>SUM(B176:B181)</f>
        <v>404</v>
      </c>
      <c r="C175" s="14">
        <f>'[1]表二 (支出分县区过渡表)'!B175</f>
        <v>402</v>
      </c>
      <c r="D175" s="12">
        <f t="shared" si="2"/>
        <v>99.5</v>
      </c>
      <c r="E175" s="15"/>
    </row>
    <row r="176" s="1" customFormat="1" spans="1:5">
      <c r="A176" s="17" t="s">
        <v>11</v>
      </c>
      <c r="B176" s="20">
        <v>97</v>
      </c>
      <c r="C176" s="14">
        <f>'[1]表二 (支出分县区过渡表)'!B176</f>
        <v>167</v>
      </c>
      <c r="D176" s="12">
        <f t="shared" si="2"/>
        <v>172.16</v>
      </c>
      <c r="E176" s="15"/>
    </row>
    <row r="177" s="1" customFormat="1" spans="1:5">
      <c r="A177" s="17" t="s">
        <v>12</v>
      </c>
      <c r="B177" s="20">
        <v>242</v>
      </c>
      <c r="C177" s="14">
        <f>'[1]表二 (支出分县区过渡表)'!B177</f>
        <v>235</v>
      </c>
      <c r="D177" s="12">
        <f t="shared" si="2"/>
        <v>97.11</v>
      </c>
      <c r="E177" s="15"/>
    </row>
    <row r="178" s="1" customFormat="1" spans="1:5">
      <c r="A178" s="17" t="s">
        <v>13</v>
      </c>
      <c r="B178" s="20"/>
      <c r="C178" s="14">
        <f>'[1]表二 (支出分县区过渡表)'!B178</f>
        <v>0</v>
      </c>
      <c r="D178" s="12">
        <f t="shared" si="2"/>
        <v>0</v>
      </c>
      <c r="E178" s="15"/>
    </row>
    <row r="179" s="1" customFormat="1" spans="1:5">
      <c r="A179" s="17" t="s">
        <v>109</v>
      </c>
      <c r="B179" s="20"/>
      <c r="C179" s="14">
        <f>'[1]表二 (支出分县区过渡表)'!B179</f>
        <v>0</v>
      </c>
      <c r="D179" s="12">
        <f t="shared" si="2"/>
        <v>0</v>
      </c>
      <c r="E179" s="15"/>
    </row>
    <row r="180" s="1" customFormat="1" spans="1:5">
      <c r="A180" s="17" t="s">
        <v>20</v>
      </c>
      <c r="B180" s="20"/>
      <c r="C180" s="14">
        <f>'[1]表二 (支出分县区过渡表)'!B180</f>
        <v>0</v>
      </c>
      <c r="D180" s="12">
        <f t="shared" si="2"/>
        <v>0</v>
      </c>
      <c r="E180" s="15"/>
    </row>
    <row r="181" s="1" customFormat="1" spans="1:5">
      <c r="A181" s="19" t="s">
        <v>110</v>
      </c>
      <c r="B181" s="20">
        <v>65</v>
      </c>
      <c r="C181" s="14">
        <f>'[1]表二 (支出分县区过渡表)'!B181</f>
        <v>0</v>
      </c>
      <c r="D181" s="12">
        <f t="shared" si="2"/>
        <v>0</v>
      </c>
      <c r="E181" s="15"/>
    </row>
    <row r="182" s="1" customFormat="1" spans="1:5">
      <c r="A182" s="23" t="s">
        <v>111</v>
      </c>
      <c r="B182" s="13">
        <f>SUM(B183:B188)</f>
        <v>778</v>
      </c>
      <c r="C182" s="14">
        <f>'[1]表二 (支出分县区过渡表)'!B182</f>
        <v>529</v>
      </c>
      <c r="D182" s="12">
        <f t="shared" si="2"/>
        <v>67.99</v>
      </c>
      <c r="E182" s="15"/>
    </row>
    <row r="183" s="1" customFormat="1" spans="1:5">
      <c r="A183" s="15" t="s">
        <v>11</v>
      </c>
      <c r="B183" s="20">
        <v>84</v>
      </c>
      <c r="C183" s="14">
        <f>'[1]表二 (支出分县区过渡表)'!B183</f>
        <v>157</v>
      </c>
      <c r="D183" s="12">
        <f t="shared" si="2"/>
        <v>186.9</v>
      </c>
      <c r="E183" s="15"/>
    </row>
    <row r="184" s="1" customFormat="1" spans="1:5">
      <c r="A184" s="17" t="s">
        <v>12</v>
      </c>
      <c r="B184" s="20">
        <v>682</v>
      </c>
      <c r="C184" s="14">
        <f>'[1]表二 (支出分县区过渡表)'!B184</f>
        <v>357</v>
      </c>
      <c r="D184" s="12">
        <f t="shared" si="2"/>
        <v>52.35</v>
      </c>
      <c r="E184" s="15"/>
    </row>
    <row r="185" s="1" customFormat="1" spans="1:5">
      <c r="A185" s="17" t="s">
        <v>13</v>
      </c>
      <c r="B185" s="20"/>
      <c r="C185" s="14">
        <f>'[1]表二 (支出分县区过渡表)'!B185</f>
        <v>0</v>
      </c>
      <c r="D185" s="12">
        <f t="shared" si="2"/>
        <v>0</v>
      </c>
      <c r="E185" s="15"/>
    </row>
    <row r="186" s="1" customFormat="1" spans="1:5">
      <c r="A186" s="17" t="s">
        <v>112</v>
      </c>
      <c r="B186" s="20"/>
      <c r="C186" s="14">
        <f>'[1]表二 (支出分县区过渡表)'!B186</f>
        <v>0</v>
      </c>
      <c r="D186" s="12">
        <f t="shared" si="2"/>
        <v>0</v>
      </c>
      <c r="E186" s="15"/>
    </row>
    <row r="187" s="1" customFormat="1" spans="1:5">
      <c r="A187" s="17" t="s">
        <v>20</v>
      </c>
      <c r="B187" s="20"/>
      <c r="C187" s="14">
        <f>'[1]表二 (支出分县区过渡表)'!B187</f>
        <v>0</v>
      </c>
      <c r="D187" s="12">
        <f t="shared" si="2"/>
        <v>0</v>
      </c>
      <c r="E187" s="15"/>
    </row>
    <row r="188" s="1" customFormat="1" spans="1:5">
      <c r="A188" s="19" t="s">
        <v>113</v>
      </c>
      <c r="B188" s="20">
        <v>12</v>
      </c>
      <c r="C188" s="14">
        <f>'[1]表二 (支出分县区过渡表)'!B188</f>
        <v>15</v>
      </c>
      <c r="D188" s="12">
        <f t="shared" si="2"/>
        <v>125</v>
      </c>
      <c r="E188" s="15"/>
    </row>
    <row r="189" s="1" customFormat="1" spans="1:5">
      <c r="A189" s="23" t="s">
        <v>114</v>
      </c>
      <c r="B189" s="13">
        <f>SUM(B190:B196)</f>
        <v>122</v>
      </c>
      <c r="C189" s="14">
        <f>'[1]表二 (支出分县区过渡表)'!B189</f>
        <v>154</v>
      </c>
      <c r="D189" s="12">
        <f t="shared" si="2"/>
        <v>126.23</v>
      </c>
      <c r="E189" s="15"/>
    </row>
    <row r="190" s="1" customFormat="1" spans="1:5">
      <c r="A190" s="19" t="s">
        <v>11</v>
      </c>
      <c r="B190" s="20">
        <v>68</v>
      </c>
      <c r="C190" s="14">
        <f>'[1]表二 (支出分县区过渡表)'!B190</f>
        <v>89</v>
      </c>
      <c r="D190" s="12">
        <f t="shared" si="2"/>
        <v>130.88</v>
      </c>
      <c r="E190" s="15"/>
    </row>
    <row r="191" s="1" customFormat="1" spans="1:5">
      <c r="A191" s="17" t="s">
        <v>12</v>
      </c>
      <c r="B191" s="20">
        <v>54</v>
      </c>
      <c r="C191" s="14">
        <f>'[1]表二 (支出分县区过渡表)'!B191</f>
        <v>65</v>
      </c>
      <c r="D191" s="12">
        <f t="shared" si="2"/>
        <v>120.37</v>
      </c>
      <c r="E191" s="15"/>
    </row>
    <row r="192" s="1" customFormat="1" spans="1:5">
      <c r="A192" s="17" t="s">
        <v>13</v>
      </c>
      <c r="B192" s="20"/>
      <c r="C192" s="14">
        <f>'[1]表二 (支出分县区过渡表)'!B192</f>
        <v>0</v>
      </c>
      <c r="D192" s="12">
        <f t="shared" si="2"/>
        <v>0</v>
      </c>
      <c r="E192" s="15"/>
    </row>
    <row r="193" s="1" customFormat="1" spans="1:5">
      <c r="A193" s="17" t="s">
        <v>115</v>
      </c>
      <c r="B193" s="20"/>
      <c r="C193" s="14">
        <f>'[1]表二 (支出分县区过渡表)'!B193</f>
        <v>0</v>
      </c>
      <c r="D193" s="12">
        <f t="shared" si="2"/>
        <v>0</v>
      </c>
      <c r="E193" s="15"/>
    </row>
    <row r="194" s="1" customFormat="1" spans="1:5">
      <c r="A194" s="17" t="s">
        <v>116</v>
      </c>
      <c r="B194" s="20"/>
      <c r="C194" s="14">
        <f>'[1]表二 (支出分县区过渡表)'!B194</f>
        <v>0</v>
      </c>
      <c r="D194" s="12">
        <f t="shared" si="2"/>
        <v>0</v>
      </c>
      <c r="E194" s="15"/>
    </row>
    <row r="195" s="1" customFormat="1" spans="1:5">
      <c r="A195" s="17" t="s">
        <v>20</v>
      </c>
      <c r="B195" s="32"/>
      <c r="C195" s="14">
        <f>'[1]表二 (支出分县区过渡表)'!B195</f>
        <v>0</v>
      </c>
      <c r="D195" s="12">
        <f t="shared" si="2"/>
        <v>0</v>
      </c>
      <c r="E195" s="15"/>
    </row>
    <row r="196" s="1" customFormat="1" spans="1:5">
      <c r="A196" s="19" t="s">
        <v>117</v>
      </c>
      <c r="B196" s="32"/>
      <c r="C196" s="14">
        <f>'[1]表二 (支出分县区过渡表)'!B196</f>
        <v>0</v>
      </c>
      <c r="D196" s="12">
        <f t="shared" si="2"/>
        <v>0</v>
      </c>
      <c r="E196" s="29"/>
    </row>
    <row r="197" s="1" customFormat="1" spans="1:5">
      <c r="A197" s="23" t="s">
        <v>118</v>
      </c>
      <c r="B197" s="33">
        <f>SUM(B198:B202)</f>
        <v>0</v>
      </c>
      <c r="C197" s="14">
        <f>'[1]表二 (支出分县区过渡表)'!B197</f>
        <v>0</v>
      </c>
      <c r="D197" s="12">
        <f t="shared" ref="D197:D260" si="3">ROUND(IF(B197=0,0,C197/B197*100),2)</f>
        <v>0</v>
      </c>
      <c r="E197" s="15"/>
    </row>
    <row r="198" s="1" customFormat="1" spans="1:5">
      <c r="A198" s="19" t="s">
        <v>11</v>
      </c>
      <c r="B198" s="20"/>
      <c r="C198" s="14">
        <f>'[1]表二 (支出分县区过渡表)'!B198</f>
        <v>0</v>
      </c>
      <c r="D198" s="12">
        <f t="shared" si="3"/>
        <v>0</v>
      </c>
      <c r="E198" s="15"/>
    </row>
    <row r="199" s="1" customFormat="1" spans="1:5">
      <c r="A199" s="15" t="s">
        <v>12</v>
      </c>
      <c r="B199" s="20"/>
      <c r="C199" s="14">
        <f>'[1]表二 (支出分县区过渡表)'!B199</f>
        <v>0</v>
      </c>
      <c r="D199" s="12">
        <f t="shared" si="3"/>
        <v>0</v>
      </c>
      <c r="E199" s="15"/>
    </row>
    <row r="200" s="1" customFormat="1" spans="1:5">
      <c r="A200" s="17" t="s">
        <v>13</v>
      </c>
      <c r="B200" s="34"/>
      <c r="C200" s="14">
        <f>'[1]表二 (支出分县区过渡表)'!B200</f>
        <v>0</v>
      </c>
      <c r="D200" s="12">
        <f t="shared" si="3"/>
        <v>0</v>
      </c>
      <c r="E200" s="15"/>
    </row>
    <row r="201" s="1" customFormat="1" spans="1:5">
      <c r="A201" s="17" t="s">
        <v>20</v>
      </c>
      <c r="B201" s="34"/>
      <c r="C201" s="14">
        <f>'[1]表二 (支出分县区过渡表)'!B201</f>
        <v>0</v>
      </c>
      <c r="D201" s="12">
        <f t="shared" si="3"/>
        <v>0</v>
      </c>
      <c r="E201" s="15"/>
    </row>
    <row r="202" s="1" customFormat="1" spans="1:5">
      <c r="A202" s="17" t="s">
        <v>119</v>
      </c>
      <c r="B202" s="34"/>
      <c r="C202" s="14">
        <f>'[1]表二 (支出分县区过渡表)'!B202</f>
        <v>0</v>
      </c>
      <c r="D202" s="12">
        <f t="shared" si="3"/>
        <v>0</v>
      </c>
      <c r="E202" s="15"/>
    </row>
    <row r="203" s="1" customFormat="1" spans="1:5">
      <c r="A203" s="23" t="s">
        <v>120</v>
      </c>
      <c r="B203" s="35">
        <f>SUM(B204:B208)</f>
        <v>50</v>
      </c>
      <c r="C203" s="14">
        <f>'[1]表二 (支出分县区过渡表)'!B203</f>
        <v>84</v>
      </c>
      <c r="D203" s="12">
        <f t="shared" si="3"/>
        <v>168</v>
      </c>
      <c r="E203" s="36"/>
    </row>
    <row r="204" s="1" customFormat="1" spans="1:5">
      <c r="A204" s="19" t="s">
        <v>11</v>
      </c>
      <c r="B204" s="37"/>
      <c r="C204" s="14">
        <f>'[1]表二 (支出分县区过渡表)'!B204</f>
        <v>49</v>
      </c>
      <c r="D204" s="12">
        <f t="shared" si="3"/>
        <v>0</v>
      </c>
      <c r="E204" s="15"/>
    </row>
    <row r="205" s="1" customFormat="1" spans="1:5">
      <c r="A205" s="19" t="s">
        <v>12</v>
      </c>
      <c r="B205" s="37">
        <v>24</v>
      </c>
      <c r="C205" s="14">
        <f>'[1]表二 (支出分县区过渡表)'!B205</f>
        <v>25</v>
      </c>
      <c r="D205" s="12">
        <f t="shared" si="3"/>
        <v>104.17</v>
      </c>
      <c r="E205" s="15"/>
    </row>
    <row r="206" s="1" customFormat="1" spans="1:5">
      <c r="A206" s="17" t="s">
        <v>13</v>
      </c>
      <c r="B206" s="37"/>
      <c r="C206" s="14">
        <f>'[1]表二 (支出分县区过渡表)'!B206</f>
        <v>0</v>
      </c>
      <c r="D206" s="12">
        <f t="shared" si="3"/>
        <v>0</v>
      </c>
      <c r="E206" s="15"/>
    </row>
    <row r="207" s="1" customFormat="1" spans="1:5">
      <c r="A207" s="17" t="s">
        <v>20</v>
      </c>
      <c r="B207" s="37"/>
      <c r="C207" s="14">
        <f>'[1]表二 (支出分县区过渡表)'!B207</f>
        <v>0</v>
      </c>
      <c r="D207" s="12">
        <f t="shared" si="3"/>
        <v>0</v>
      </c>
      <c r="E207" s="15"/>
    </row>
    <row r="208" s="1" customFormat="1" spans="1:5">
      <c r="A208" s="17" t="s">
        <v>121</v>
      </c>
      <c r="B208" s="37">
        <v>26</v>
      </c>
      <c r="C208" s="14">
        <f>'[1]表二 (支出分县区过渡表)'!B208</f>
        <v>10</v>
      </c>
      <c r="D208" s="12">
        <f t="shared" si="3"/>
        <v>38.46</v>
      </c>
      <c r="E208" s="15"/>
    </row>
    <row r="209" s="1" customFormat="1" spans="1:5">
      <c r="A209" s="16" t="s">
        <v>122</v>
      </c>
      <c r="B209" s="38">
        <f>SUM(B210:B215)</f>
        <v>0</v>
      </c>
      <c r="C209" s="14">
        <f>'[1]表二 (支出分县区过渡表)'!B209</f>
        <v>0</v>
      </c>
      <c r="D209" s="12">
        <f t="shared" si="3"/>
        <v>0</v>
      </c>
      <c r="E209" s="15"/>
    </row>
    <row r="210" s="1" customFormat="1" spans="1:5">
      <c r="A210" s="17" t="s">
        <v>11</v>
      </c>
      <c r="B210" s="37"/>
      <c r="C210" s="14">
        <f>'[1]表二 (支出分县区过渡表)'!B210</f>
        <v>0</v>
      </c>
      <c r="D210" s="12">
        <f t="shared" si="3"/>
        <v>0</v>
      </c>
      <c r="E210" s="15"/>
    </row>
    <row r="211" s="1" customFormat="1" spans="1:5">
      <c r="A211" s="17" t="s">
        <v>12</v>
      </c>
      <c r="B211" s="37"/>
      <c r="C211" s="14">
        <f>'[1]表二 (支出分县区过渡表)'!B211</f>
        <v>0</v>
      </c>
      <c r="D211" s="12">
        <f t="shared" si="3"/>
        <v>0</v>
      </c>
      <c r="E211" s="15"/>
    </row>
    <row r="212" s="1" customFormat="1" spans="1:5">
      <c r="A212" s="17" t="s">
        <v>13</v>
      </c>
      <c r="B212" s="34"/>
      <c r="C212" s="14">
        <f>'[1]表二 (支出分县区过渡表)'!B212</f>
        <v>0</v>
      </c>
      <c r="D212" s="12">
        <f t="shared" si="3"/>
        <v>0</v>
      </c>
      <c r="E212" s="15"/>
    </row>
    <row r="213" s="1" customFormat="1" spans="1:5">
      <c r="A213" s="17" t="s">
        <v>123</v>
      </c>
      <c r="B213" s="34"/>
      <c r="C213" s="14">
        <f>'[1]表二 (支出分县区过渡表)'!B213</f>
        <v>0</v>
      </c>
      <c r="D213" s="12">
        <f t="shared" si="3"/>
        <v>0</v>
      </c>
      <c r="E213" s="15"/>
    </row>
    <row r="214" s="1" customFormat="1" spans="1:5">
      <c r="A214" s="17" t="s">
        <v>20</v>
      </c>
      <c r="B214" s="34"/>
      <c r="C214" s="14">
        <f>'[1]表二 (支出分县区过渡表)'!B214</f>
        <v>0</v>
      </c>
      <c r="D214" s="12">
        <f t="shared" si="3"/>
        <v>0</v>
      </c>
      <c r="E214" s="15"/>
    </row>
    <row r="215" s="1" customFormat="1" spans="1:5">
      <c r="A215" s="17" t="s">
        <v>124</v>
      </c>
      <c r="B215" s="34"/>
      <c r="C215" s="14">
        <f>'[1]表二 (支出分县区过渡表)'!B215</f>
        <v>0</v>
      </c>
      <c r="D215" s="12">
        <f t="shared" si="3"/>
        <v>0</v>
      </c>
      <c r="E215" s="29"/>
    </row>
    <row r="216" s="1" customFormat="1" spans="1:5">
      <c r="A216" s="16" t="s">
        <v>125</v>
      </c>
      <c r="B216" s="35">
        <f>SUM(B217:B230)</f>
        <v>712</v>
      </c>
      <c r="C216" s="14">
        <f>'[1]表二 (支出分县区过渡表)'!B216</f>
        <v>743</v>
      </c>
      <c r="D216" s="12">
        <f t="shared" si="3"/>
        <v>104.35</v>
      </c>
      <c r="E216" s="15"/>
    </row>
    <row r="217" s="1" customFormat="1" spans="1:5">
      <c r="A217" s="17" t="s">
        <v>11</v>
      </c>
      <c r="B217" s="20">
        <v>349</v>
      </c>
      <c r="C217" s="14">
        <f>'[1]表二 (支出分县区过渡表)'!B217</f>
        <v>407</v>
      </c>
      <c r="D217" s="12">
        <f t="shared" si="3"/>
        <v>116.62</v>
      </c>
      <c r="E217" s="15"/>
    </row>
    <row r="218" s="1" customFormat="1" spans="1:5">
      <c r="A218" s="17" t="s">
        <v>12</v>
      </c>
      <c r="B218" s="20">
        <v>132</v>
      </c>
      <c r="C218" s="14">
        <f>'[1]表二 (支出分县区过渡表)'!B218</f>
        <v>116</v>
      </c>
      <c r="D218" s="12">
        <f t="shared" si="3"/>
        <v>87.88</v>
      </c>
      <c r="E218" s="15"/>
    </row>
    <row r="219" s="1" customFormat="1" spans="1:5">
      <c r="A219" s="17" t="s">
        <v>13</v>
      </c>
      <c r="B219" s="20"/>
      <c r="C219" s="14">
        <f>'[1]表二 (支出分县区过渡表)'!B219</f>
        <v>0</v>
      </c>
      <c r="D219" s="12">
        <f t="shared" si="3"/>
        <v>0</v>
      </c>
      <c r="E219" s="15"/>
    </row>
    <row r="220" s="1" customFormat="1" spans="1:5">
      <c r="A220" s="17" t="s">
        <v>126</v>
      </c>
      <c r="B220" s="20"/>
      <c r="C220" s="14">
        <f>'[1]表二 (支出分县区过渡表)'!B220</f>
        <v>0</v>
      </c>
      <c r="D220" s="12">
        <f t="shared" si="3"/>
        <v>0</v>
      </c>
      <c r="E220" s="15"/>
    </row>
    <row r="221" s="1" customFormat="1" spans="1:5">
      <c r="A221" s="17" t="s">
        <v>127</v>
      </c>
      <c r="B221" s="20"/>
      <c r="C221" s="14">
        <f>'[1]表二 (支出分县区过渡表)'!B221</f>
        <v>0</v>
      </c>
      <c r="D221" s="12">
        <f t="shared" si="3"/>
        <v>0</v>
      </c>
      <c r="E221" s="15"/>
    </row>
    <row r="222" s="1" customFormat="1" spans="1:5">
      <c r="A222" s="17" t="s">
        <v>52</v>
      </c>
      <c r="B222" s="20"/>
      <c r="C222" s="14">
        <f>'[1]表二 (支出分县区过渡表)'!B222</f>
        <v>0</v>
      </c>
      <c r="D222" s="12">
        <f t="shared" si="3"/>
        <v>0</v>
      </c>
      <c r="E222" s="15"/>
    </row>
    <row r="223" s="1" customFormat="1" spans="1:5">
      <c r="A223" s="17" t="s">
        <v>128</v>
      </c>
      <c r="B223" s="20"/>
      <c r="C223" s="14">
        <f>'[1]表二 (支出分县区过渡表)'!B223</f>
        <v>0</v>
      </c>
      <c r="D223" s="12">
        <f t="shared" si="3"/>
        <v>0</v>
      </c>
      <c r="E223" s="29"/>
    </row>
    <row r="224" s="1" customFormat="1" spans="1:5">
      <c r="A224" s="17" t="s">
        <v>129</v>
      </c>
      <c r="B224" s="20"/>
      <c r="C224" s="14">
        <f>'[1]表二 (支出分县区过渡表)'!B224</f>
        <v>0</v>
      </c>
      <c r="D224" s="12">
        <f t="shared" si="3"/>
        <v>0</v>
      </c>
      <c r="E224" s="29"/>
    </row>
    <row r="225" s="1" customFormat="1" spans="1:5">
      <c r="A225" s="17" t="s">
        <v>130</v>
      </c>
      <c r="B225" s="20"/>
      <c r="C225" s="14">
        <f>'[1]表二 (支出分县区过渡表)'!B225</f>
        <v>0</v>
      </c>
      <c r="D225" s="12">
        <f t="shared" si="3"/>
        <v>0</v>
      </c>
      <c r="E225" s="29"/>
    </row>
    <row r="226" s="1" customFormat="1" spans="1:5">
      <c r="A226" s="17" t="s">
        <v>131</v>
      </c>
      <c r="B226" s="20"/>
      <c r="C226" s="14">
        <f>'[1]表二 (支出分县区过渡表)'!B226</f>
        <v>0</v>
      </c>
      <c r="D226" s="12">
        <f t="shared" si="3"/>
        <v>0</v>
      </c>
      <c r="E226" s="29"/>
    </row>
    <row r="227" s="1" customFormat="1" spans="1:5">
      <c r="A227" s="17" t="s">
        <v>132</v>
      </c>
      <c r="B227" s="20"/>
      <c r="C227" s="14">
        <f>'[1]表二 (支出分县区过渡表)'!B227</f>
        <v>0</v>
      </c>
      <c r="D227" s="12">
        <f t="shared" si="3"/>
        <v>0</v>
      </c>
      <c r="E227" s="29"/>
    </row>
    <row r="228" s="1" customFormat="1" spans="1:5">
      <c r="A228" s="17" t="s">
        <v>133</v>
      </c>
      <c r="B228" s="20"/>
      <c r="C228" s="14">
        <f>'[1]表二 (支出分县区过渡表)'!B228</f>
        <v>0</v>
      </c>
      <c r="D228" s="12">
        <f t="shared" si="3"/>
        <v>0</v>
      </c>
      <c r="E228" s="39"/>
    </row>
    <row r="229" s="1" customFormat="1" spans="1:5">
      <c r="A229" s="17" t="s">
        <v>20</v>
      </c>
      <c r="B229" s="20"/>
      <c r="C229" s="14">
        <f>'[1]表二 (支出分县区过渡表)'!B229</f>
        <v>0</v>
      </c>
      <c r="D229" s="12">
        <f t="shared" si="3"/>
        <v>0</v>
      </c>
      <c r="E229" s="29"/>
    </row>
    <row r="230" s="1" customFormat="1" spans="1:5">
      <c r="A230" s="17" t="s">
        <v>134</v>
      </c>
      <c r="B230" s="20">
        <v>231</v>
      </c>
      <c r="C230" s="14">
        <f>'[1]表二 (支出分县区过渡表)'!B230</f>
        <v>220</v>
      </c>
      <c r="D230" s="12">
        <f t="shared" si="3"/>
        <v>95.24</v>
      </c>
      <c r="E230" s="29"/>
    </row>
    <row r="231" s="1" customFormat="1" spans="1:5">
      <c r="A231" s="23" t="s">
        <v>135</v>
      </c>
      <c r="B231" s="13">
        <f>SUM(B232:B233)</f>
        <v>2593</v>
      </c>
      <c r="C231" s="14">
        <f>'[1]表二 (支出分县区过渡表)'!B231</f>
        <v>1202</v>
      </c>
      <c r="D231" s="12">
        <f t="shared" si="3"/>
        <v>46.36</v>
      </c>
      <c r="E231" s="15"/>
    </row>
    <row r="232" s="1" customFormat="1" spans="1:5">
      <c r="A232" s="19" t="s">
        <v>136</v>
      </c>
      <c r="B232" s="20"/>
      <c r="C232" s="14">
        <f>'[1]表二 (支出分县区过渡表)'!B232</f>
        <v>0</v>
      </c>
      <c r="D232" s="12">
        <f t="shared" si="3"/>
        <v>0</v>
      </c>
      <c r="E232" s="15"/>
    </row>
    <row r="233" s="1" customFormat="1" spans="1:5">
      <c r="A233" s="19" t="s">
        <v>137</v>
      </c>
      <c r="B233" s="20">
        <v>2593</v>
      </c>
      <c r="C233" s="14">
        <f>'[1]表二 (支出分县区过渡表)'!B233</f>
        <v>1202</v>
      </c>
      <c r="D233" s="12">
        <f t="shared" si="3"/>
        <v>46.36</v>
      </c>
      <c r="E233" s="15"/>
    </row>
    <row r="234" s="1" customFormat="1" spans="1:5">
      <c r="A234" s="12" t="s">
        <v>138</v>
      </c>
      <c r="B234" s="13">
        <f>SUM(B235:B237)</f>
        <v>0</v>
      </c>
      <c r="C234" s="14">
        <f>'[1]表二 (支出分县区过渡表)'!B234</f>
        <v>0</v>
      </c>
      <c r="D234" s="12">
        <f t="shared" si="3"/>
        <v>0</v>
      </c>
      <c r="E234" s="15"/>
    </row>
    <row r="235" s="1" customFormat="1" spans="1:5">
      <c r="A235" s="17" t="s">
        <v>139</v>
      </c>
      <c r="B235" s="20"/>
      <c r="C235" s="14">
        <f>'[1]表二 (支出分县区过渡表)'!B235</f>
        <v>0</v>
      </c>
      <c r="D235" s="12">
        <f t="shared" si="3"/>
        <v>0</v>
      </c>
      <c r="E235" s="15"/>
    </row>
    <row r="236" s="1" customFormat="1" spans="1:5">
      <c r="A236" s="30" t="s">
        <v>140</v>
      </c>
      <c r="B236" s="20"/>
      <c r="C236" s="14">
        <f>'[1]表二 (支出分县区过渡表)'!B236</f>
        <v>0</v>
      </c>
      <c r="D236" s="12">
        <f t="shared" si="3"/>
        <v>0</v>
      </c>
      <c r="E236" s="15"/>
    </row>
    <row r="237" s="1" customFormat="1" spans="1:5">
      <c r="A237" s="17" t="s">
        <v>141</v>
      </c>
      <c r="B237" s="20"/>
      <c r="C237" s="14">
        <f>'[1]表二 (支出分县区过渡表)'!B237</f>
        <v>0</v>
      </c>
      <c r="D237" s="12">
        <f t="shared" si="3"/>
        <v>0</v>
      </c>
      <c r="E237" s="15"/>
    </row>
    <row r="238" s="1" customFormat="1" spans="1:5">
      <c r="A238" s="12" t="s">
        <v>142</v>
      </c>
      <c r="B238" s="13">
        <f>SUM(B239,B249)</f>
        <v>4</v>
      </c>
      <c r="C238" s="14">
        <f>'[1]表二 (支出分县区过渡表)'!B238</f>
        <v>0</v>
      </c>
      <c r="D238" s="12">
        <f t="shared" si="3"/>
        <v>0</v>
      </c>
      <c r="E238" s="15"/>
    </row>
    <row r="239" s="1" customFormat="1" spans="1:5">
      <c r="A239" s="23" t="s">
        <v>143</v>
      </c>
      <c r="B239" s="13">
        <f>SUM(B240:B248)</f>
        <v>4</v>
      </c>
      <c r="C239" s="14">
        <f>'[1]表二 (支出分县区过渡表)'!B239</f>
        <v>0</v>
      </c>
      <c r="D239" s="12">
        <f t="shared" si="3"/>
        <v>0</v>
      </c>
      <c r="E239" s="15"/>
    </row>
    <row r="240" s="1" customFormat="1" spans="1:5">
      <c r="A240" s="19" t="s">
        <v>144</v>
      </c>
      <c r="B240" s="20"/>
      <c r="C240" s="14">
        <f>'[1]表二 (支出分县区过渡表)'!B240</f>
        <v>0</v>
      </c>
      <c r="D240" s="12">
        <f t="shared" si="3"/>
        <v>0</v>
      </c>
      <c r="E240" s="15"/>
    </row>
    <row r="241" s="1" customFormat="1" spans="1:5">
      <c r="A241" s="17" t="s">
        <v>145</v>
      </c>
      <c r="B241" s="20"/>
      <c r="C241" s="14">
        <f>'[1]表二 (支出分县区过渡表)'!B241</f>
        <v>0</v>
      </c>
      <c r="D241" s="12">
        <f t="shared" si="3"/>
        <v>0</v>
      </c>
      <c r="E241" s="15"/>
    </row>
    <row r="242" s="1" customFormat="1" spans="1:5">
      <c r="A242" s="17" t="s">
        <v>146</v>
      </c>
      <c r="B242" s="20">
        <v>4</v>
      </c>
      <c r="C242" s="14">
        <f>'[1]表二 (支出分县区过渡表)'!B242</f>
        <v>0</v>
      </c>
      <c r="D242" s="12">
        <f t="shared" si="3"/>
        <v>0</v>
      </c>
      <c r="E242" s="15"/>
    </row>
    <row r="243" s="1" customFormat="1" spans="1:5">
      <c r="A243" s="17" t="s">
        <v>147</v>
      </c>
      <c r="B243" s="20"/>
      <c r="C243" s="14">
        <f>'[1]表二 (支出分县区过渡表)'!B243</f>
        <v>0</v>
      </c>
      <c r="D243" s="12">
        <f t="shared" si="3"/>
        <v>0</v>
      </c>
      <c r="E243" s="15"/>
    </row>
    <row r="244" s="1" customFormat="1" spans="1:5">
      <c r="A244" s="19" t="s">
        <v>148</v>
      </c>
      <c r="B244" s="20"/>
      <c r="C244" s="14">
        <f>'[1]表二 (支出分县区过渡表)'!B244</f>
        <v>0</v>
      </c>
      <c r="D244" s="12">
        <f t="shared" si="3"/>
        <v>0</v>
      </c>
      <c r="E244" s="15"/>
    </row>
    <row r="245" s="1" customFormat="1" spans="1:5">
      <c r="A245" s="19" t="s">
        <v>149</v>
      </c>
      <c r="B245" s="20"/>
      <c r="C245" s="14">
        <f>'[1]表二 (支出分县区过渡表)'!B245</f>
        <v>0</v>
      </c>
      <c r="D245" s="12">
        <f t="shared" si="3"/>
        <v>0</v>
      </c>
      <c r="E245" s="15"/>
    </row>
    <row r="246" s="1" customFormat="1" spans="1:5">
      <c r="A246" s="19" t="s">
        <v>150</v>
      </c>
      <c r="B246" s="20"/>
      <c r="C246" s="14">
        <f>'[1]表二 (支出分县区过渡表)'!B246</f>
        <v>0</v>
      </c>
      <c r="D246" s="12">
        <f t="shared" si="3"/>
        <v>0</v>
      </c>
      <c r="E246" s="15"/>
    </row>
    <row r="247" s="1" customFormat="1" spans="1:5">
      <c r="A247" s="19" t="s">
        <v>151</v>
      </c>
      <c r="B247" s="20"/>
      <c r="C247" s="14">
        <f>'[1]表二 (支出分县区过渡表)'!B247</f>
        <v>0</v>
      </c>
      <c r="D247" s="12">
        <f t="shared" si="3"/>
        <v>0</v>
      </c>
      <c r="E247" s="15"/>
    </row>
    <row r="248" s="1" customFormat="1" spans="1:5">
      <c r="A248" s="19" t="s">
        <v>152</v>
      </c>
      <c r="B248" s="20"/>
      <c r="C248" s="14">
        <f>'[1]表二 (支出分县区过渡表)'!B248</f>
        <v>0</v>
      </c>
      <c r="D248" s="12">
        <f t="shared" si="3"/>
        <v>0</v>
      </c>
      <c r="E248" s="15"/>
    </row>
    <row r="249" s="1" customFormat="1" spans="1:5">
      <c r="A249" s="23" t="s">
        <v>153</v>
      </c>
      <c r="B249" s="13"/>
      <c r="C249" s="14">
        <f>'[1]表二 (支出分县区过渡表)'!B249</f>
        <v>0</v>
      </c>
      <c r="D249" s="12">
        <f t="shared" si="3"/>
        <v>0</v>
      </c>
      <c r="E249" s="15"/>
    </row>
    <row r="250" s="1" customFormat="1" spans="1:5">
      <c r="A250" s="12" t="s">
        <v>154</v>
      </c>
      <c r="B250" s="13">
        <f>SUM(B251,B254,B265,B272,B280,B289,B303,B313,B323,B331,B337)</f>
        <v>4385</v>
      </c>
      <c r="C250" s="14">
        <f>'[1]表二 (支出分县区过渡表)'!B250</f>
        <v>4022</v>
      </c>
      <c r="D250" s="12">
        <f t="shared" si="3"/>
        <v>91.72</v>
      </c>
      <c r="E250" s="15"/>
    </row>
    <row r="251" s="1" customFormat="1" spans="1:5">
      <c r="A251" s="16" t="s">
        <v>155</v>
      </c>
      <c r="B251" s="13">
        <f>SUM(B252:B253)</f>
        <v>33</v>
      </c>
      <c r="C251" s="14">
        <f>'[1]表二 (支出分县区过渡表)'!B251</f>
        <v>0</v>
      </c>
      <c r="D251" s="12">
        <f t="shared" si="3"/>
        <v>0</v>
      </c>
      <c r="E251" s="15"/>
    </row>
    <row r="252" s="1" customFormat="1" spans="1:5">
      <c r="A252" s="17" t="s">
        <v>156</v>
      </c>
      <c r="B252" s="20">
        <v>13</v>
      </c>
      <c r="C252" s="14">
        <f>'[1]表二 (支出分县区过渡表)'!B252</f>
        <v>0</v>
      </c>
      <c r="D252" s="12">
        <f t="shared" si="3"/>
        <v>0</v>
      </c>
      <c r="E252" s="15"/>
    </row>
    <row r="253" s="1" customFormat="1" spans="1:5">
      <c r="A253" s="19" t="s">
        <v>157</v>
      </c>
      <c r="B253" s="20">
        <v>20</v>
      </c>
      <c r="C253" s="14">
        <f>'[1]表二 (支出分县区过渡表)'!B253</f>
        <v>0</v>
      </c>
      <c r="D253" s="12">
        <f t="shared" si="3"/>
        <v>0</v>
      </c>
      <c r="E253" s="15"/>
    </row>
    <row r="254" s="1" customFormat="1" spans="1:5">
      <c r="A254" s="23" t="s">
        <v>158</v>
      </c>
      <c r="B254" s="13">
        <f>SUM(B255:B264)</f>
        <v>692</v>
      </c>
      <c r="C254" s="14">
        <f>'[1]表二 (支出分县区过渡表)'!B254</f>
        <v>693</v>
      </c>
      <c r="D254" s="12">
        <f t="shared" si="3"/>
        <v>100.14</v>
      </c>
      <c r="E254" s="15"/>
    </row>
    <row r="255" s="1" customFormat="1" spans="1:5">
      <c r="A255" s="19" t="s">
        <v>11</v>
      </c>
      <c r="B255" s="20">
        <v>82</v>
      </c>
      <c r="C255" s="14">
        <f>'[1]表二 (支出分县区过渡表)'!B255</f>
        <v>82</v>
      </c>
      <c r="D255" s="12">
        <f t="shared" si="3"/>
        <v>100</v>
      </c>
      <c r="E255" s="15"/>
    </row>
    <row r="256" s="1" customFormat="1" spans="1:5">
      <c r="A256" s="19" t="s">
        <v>12</v>
      </c>
      <c r="B256" s="20">
        <v>301</v>
      </c>
      <c r="C256" s="14">
        <f>'[1]表二 (支出分县区过渡表)'!B256</f>
        <v>301</v>
      </c>
      <c r="D256" s="12">
        <f t="shared" si="3"/>
        <v>100</v>
      </c>
      <c r="E256" s="15"/>
    </row>
    <row r="257" s="1" customFormat="1" spans="1:5">
      <c r="A257" s="19" t="s">
        <v>13</v>
      </c>
      <c r="B257" s="20"/>
      <c r="C257" s="14">
        <f>'[1]表二 (支出分县区过渡表)'!B257</f>
        <v>0</v>
      </c>
      <c r="D257" s="12">
        <f t="shared" si="3"/>
        <v>0</v>
      </c>
      <c r="E257" s="15"/>
    </row>
    <row r="258" s="1" customFormat="1" spans="1:5">
      <c r="A258" s="19" t="s">
        <v>52</v>
      </c>
      <c r="B258" s="20"/>
      <c r="C258" s="14">
        <f>'[1]表二 (支出分县区过渡表)'!B258</f>
        <v>0</v>
      </c>
      <c r="D258" s="12">
        <f t="shared" si="3"/>
        <v>0</v>
      </c>
      <c r="E258" s="15"/>
    </row>
    <row r="259" s="1" customFormat="1" spans="1:5">
      <c r="A259" s="19" t="s">
        <v>159</v>
      </c>
      <c r="B259" s="20"/>
      <c r="C259" s="14">
        <f>'[1]表二 (支出分县区过渡表)'!B259</f>
        <v>0</v>
      </c>
      <c r="D259" s="12">
        <f t="shared" si="3"/>
        <v>0</v>
      </c>
      <c r="E259" s="15"/>
    </row>
    <row r="260" s="1" customFormat="1" spans="1:5">
      <c r="A260" s="19" t="s">
        <v>160</v>
      </c>
      <c r="B260" s="20"/>
      <c r="C260" s="14">
        <f>'[1]表二 (支出分县区过渡表)'!B260</f>
        <v>0</v>
      </c>
      <c r="D260" s="12">
        <f t="shared" si="3"/>
        <v>0</v>
      </c>
      <c r="E260" s="15"/>
    </row>
    <row r="261" s="1" customFormat="1" spans="1:5">
      <c r="A261" s="19" t="s">
        <v>161</v>
      </c>
      <c r="B261" s="20"/>
      <c r="C261" s="14">
        <f>'[1]表二 (支出分县区过渡表)'!B261</f>
        <v>0</v>
      </c>
      <c r="D261" s="12">
        <f t="shared" ref="D261:D324" si="4">ROUND(IF(B261=0,0,C261/B261*100),2)</f>
        <v>0</v>
      </c>
      <c r="E261" s="15"/>
    </row>
    <row r="262" s="1" customFormat="1" spans="1:5">
      <c r="A262" s="19" t="s">
        <v>162</v>
      </c>
      <c r="B262" s="20"/>
      <c r="C262" s="14">
        <f>'[1]表二 (支出分县区过渡表)'!B262</f>
        <v>0</v>
      </c>
      <c r="D262" s="12">
        <f t="shared" si="4"/>
        <v>0</v>
      </c>
      <c r="E262" s="15"/>
    </row>
    <row r="263" s="1" customFormat="1" spans="1:5">
      <c r="A263" s="19" t="s">
        <v>20</v>
      </c>
      <c r="B263" s="20"/>
      <c r="C263" s="14">
        <f>'[1]表二 (支出分县区过渡表)'!B263</f>
        <v>0</v>
      </c>
      <c r="D263" s="12">
        <f t="shared" si="4"/>
        <v>0</v>
      </c>
      <c r="E263" s="15"/>
    </row>
    <row r="264" s="1" customFormat="1" spans="1:5">
      <c r="A264" s="19" t="s">
        <v>163</v>
      </c>
      <c r="B264" s="20">
        <v>309</v>
      </c>
      <c r="C264" s="14">
        <f>'[1]表二 (支出分县区过渡表)'!B264</f>
        <v>310</v>
      </c>
      <c r="D264" s="12">
        <f t="shared" si="4"/>
        <v>100.32</v>
      </c>
      <c r="E264" s="15"/>
    </row>
    <row r="265" s="1" customFormat="1" spans="1:5">
      <c r="A265" s="16" t="s">
        <v>164</v>
      </c>
      <c r="B265" s="13">
        <f>SUM(B266:B271)</f>
        <v>0</v>
      </c>
      <c r="C265" s="14">
        <f>'[1]表二 (支出分县区过渡表)'!B265</f>
        <v>0</v>
      </c>
      <c r="D265" s="12">
        <f t="shared" si="4"/>
        <v>0</v>
      </c>
      <c r="E265" s="15"/>
    </row>
    <row r="266" s="1" customFormat="1" spans="1:5">
      <c r="A266" s="17" t="s">
        <v>11</v>
      </c>
      <c r="B266" s="20"/>
      <c r="C266" s="14">
        <f>'[1]表二 (支出分县区过渡表)'!B266</f>
        <v>0</v>
      </c>
      <c r="D266" s="12">
        <f t="shared" si="4"/>
        <v>0</v>
      </c>
      <c r="E266" s="15"/>
    </row>
    <row r="267" s="1" customFormat="1" spans="1:5">
      <c r="A267" s="17" t="s">
        <v>12</v>
      </c>
      <c r="B267" s="20"/>
      <c r="C267" s="14">
        <f>'[1]表二 (支出分县区过渡表)'!B267</f>
        <v>0</v>
      </c>
      <c r="D267" s="12">
        <f t="shared" si="4"/>
        <v>0</v>
      </c>
      <c r="E267" s="15"/>
    </row>
    <row r="268" s="1" customFormat="1" spans="1:5">
      <c r="A268" s="19" t="s">
        <v>13</v>
      </c>
      <c r="B268" s="20"/>
      <c r="C268" s="14">
        <f>'[1]表二 (支出分县区过渡表)'!B268</f>
        <v>0</v>
      </c>
      <c r="D268" s="12">
        <f t="shared" si="4"/>
        <v>0</v>
      </c>
      <c r="E268" s="15"/>
    </row>
    <row r="269" s="1" customFormat="1" spans="1:5">
      <c r="A269" s="19" t="s">
        <v>165</v>
      </c>
      <c r="B269" s="20"/>
      <c r="C269" s="14">
        <f>'[1]表二 (支出分县区过渡表)'!B269</f>
        <v>0</v>
      </c>
      <c r="D269" s="12">
        <f t="shared" si="4"/>
        <v>0</v>
      </c>
      <c r="E269" s="15"/>
    </row>
    <row r="270" s="1" customFormat="1" spans="1:5">
      <c r="A270" s="19" t="s">
        <v>20</v>
      </c>
      <c r="B270" s="20"/>
      <c r="C270" s="14">
        <f>'[1]表二 (支出分县区过渡表)'!B270</f>
        <v>0</v>
      </c>
      <c r="D270" s="12">
        <f t="shared" si="4"/>
        <v>0</v>
      </c>
      <c r="E270" s="15"/>
    </row>
    <row r="271" s="1" customFormat="1" spans="1:5">
      <c r="A271" s="15" t="s">
        <v>166</v>
      </c>
      <c r="B271" s="20"/>
      <c r="C271" s="14">
        <f>'[1]表二 (支出分县区过渡表)'!B271</f>
        <v>0</v>
      </c>
      <c r="D271" s="12">
        <f t="shared" si="4"/>
        <v>0</v>
      </c>
      <c r="E271" s="15"/>
    </row>
    <row r="272" s="1" customFormat="1" spans="1:5">
      <c r="A272" s="24" t="s">
        <v>167</v>
      </c>
      <c r="B272" s="13">
        <f>SUM(B273:B279)</f>
        <v>1319</v>
      </c>
      <c r="C272" s="14">
        <f>'[1]表二 (支出分县区过渡表)'!B272</f>
        <v>1273</v>
      </c>
      <c r="D272" s="12">
        <f t="shared" si="4"/>
        <v>96.51</v>
      </c>
      <c r="E272" s="15"/>
    </row>
    <row r="273" s="1" customFormat="1" spans="1:5">
      <c r="A273" s="17" t="s">
        <v>11</v>
      </c>
      <c r="B273" s="20">
        <v>443</v>
      </c>
      <c r="C273" s="14">
        <f>'[1]表二 (支出分县区过渡表)'!B273</f>
        <v>498</v>
      </c>
      <c r="D273" s="12">
        <f t="shared" si="4"/>
        <v>112.42</v>
      </c>
      <c r="E273" s="15"/>
    </row>
    <row r="274" s="1" customFormat="1" spans="1:5">
      <c r="A274" s="17" t="s">
        <v>12</v>
      </c>
      <c r="B274" s="20">
        <v>680</v>
      </c>
      <c r="C274" s="14">
        <f>'[1]表二 (支出分县区过渡表)'!B274</f>
        <v>632</v>
      </c>
      <c r="D274" s="12">
        <f t="shared" si="4"/>
        <v>92.94</v>
      </c>
      <c r="E274" s="15"/>
    </row>
    <row r="275" s="1" customFormat="1" spans="1:5">
      <c r="A275" s="19" t="s">
        <v>13</v>
      </c>
      <c r="B275" s="20"/>
      <c r="C275" s="14">
        <f>'[1]表二 (支出分县区过渡表)'!B275</f>
        <v>0</v>
      </c>
      <c r="D275" s="12">
        <f t="shared" si="4"/>
        <v>0</v>
      </c>
      <c r="E275" s="15"/>
    </row>
    <row r="276" s="1" customFormat="1" spans="1:5">
      <c r="A276" s="19" t="s">
        <v>168</v>
      </c>
      <c r="B276" s="20"/>
      <c r="C276" s="14">
        <f>'[1]表二 (支出分县区过渡表)'!B276</f>
        <v>0</v>
      </c>
      <c r="D276" s="12">
        <f t="shared" si="4"/>
        <v>0</v>
      </c>
      <c r="E276" s="15"/>
    </row>
    <row r="277" s="1" customFormat="1" spans="1:5">
      <c r="A277" s="19" t="s">
        <v>169</v>
      </c>
      <c r="B277" s="20"/>
      <c r="C277" s="14">
        <f>'[1]表二 (支出分县区过渡表)'!B277</f>
        <v>0</v>
      </c>
      <c r="D277" s="12">
        <f t="shared" si="4"/>
        <v>0</v>
      </c>
      <c r="E277" s="15"/>
    </row>
    <row r="278" s="1" customFormat="1" spans="1:5">
      <c r="A278" s="19" t="s">
        <v>20</v>
      </c>
      <c r="B278" s="20"/>
      <c r="C278" s="14">
        <f>'[1]表二 (支出分县区过渡表)'!B278</f>
        <v>0</v>
      </c>
      <c r="D278" s="12">
        <f t="shared" si="4"/>
        <v>0</v>
      </c>
      <c r="E278" s="15"/>
    </row>
    <row r="279" s="1" customFormat="1" spans="1:5">
      <c r="A279" s="19" t="s">
        <v>170</v>
      </c>
      <c r="B279" s="20">
        <v>196</v>
      </c>
      <c r="C279" s="14">
        <f>'[1]表二 (支出分县区过渡表)'!B279</f>
        <v>143</v>
      </c>
      <c r="D279" s="12">
        <f t="shared" si="4"/>
        <v>72.96</v>
      </c>
      <c r="E279" s="15"/>
    </row>
    <row r="280" s="1" customFormat="1" spans="1:5">
      <c r="A280" s="12" t="s">
        <v>171</v>
      </c>
      <c r="B280" s="13">
        <f>SUM(B281:B288)</f>
        <v>1459</v>
      </c>
      <c r="C280" s="14">
        <f>'[1]表二 (支出分县区过渡表)'!B280</f>
        <v>1459</v>
      </c>
      <c r="D280" s="12">
        <f t="shared" si="4"/>
        <v>100</v>
      </c>
      <c r="E280" s="15"/>
    </row>
    <row r="281" s="1" customFormat="1" spans="1:5">
      <c r="A281" s="17" t="s">
        <v>11</v>
      </c>
      <c r="B281" s="20">
        <v>533</v>
      </c>
      <c r="C281" s="14">
        <f>'[1]表二 (支出分县区过渡表)'!B281</f>
        <v>533</v>
      </c>
      <c r="D281" s="12">
        <f t="shared" si="4"/>
        <v>100</v>
      </c>
      <c r="E281" s="15"/>
    </row>
    <row r="282" s="1" customFormat="1" spans="1:5">
      <c r="A282" s="17" t="s">
        <v>12</v>
      </c>
      <c r="B282" s="20">
        <v>926</v>
      </c>
      <c r="C282" s="14">
        <f>'[1]表二 (支出分县区过渡表)'!B282</f>
        <v>926</v>
      </c>
      <c r="D282" s="12">
        <f t="shared" si="4"/>
        <v>100</v>
      </c>
      <c r="E282" s="15"/>
    </row>
    <row r="283" s="1" customFormat="1" spans="1:5">
      <c r="A283" s="17" t="s">
        <v>13</v>
      </c>
      <c r="B283" s="20"/>
      <c r="C283" s="14">
        <f>'[1]表二 (支出分县区过渡表)'!B283</f>
        <v>0</v>
      </c>
      <c r="D283" s="12">
        <f t="shared" si="4"/>
        <v>0</v>
      </c>
      <c r="E283" s="15"/>
    </row>
    <row r="284" s="1" customFormat="1" spans="1:5">
      <c r="A284" s="19" t="s">
        <v>172</v>
      </c>
      <c r="B284" s="20"/>
      <c r="C284" s="14">
        <f>'[1]表二 (支出分县区过渡表)'!B284</f>
        <v>0</v>
      </c>
      <c r="D284" s="12">
        <f t="shared" si="4"/>
        <v>0</v>
      </c>
      <c r="E284" s="15"/>
    </row>
    <row r="285" s="1" customFormat="1" spans="1:5">
      <c r="A285" s="19" t="s">
        <v>173</v>
      </c>
      <c r="B285" s="20"/>
      <c r="C285" s="14">
        <f>'[1]表二 (支出分县区过渡表)'!B285</f>
        <v>0</v>
      </c>
      <c r="D285" s="12">
        <f t="shared" si="4"/>
        <v>0</v>
      </c>
      <c r="E285" s="15"/>
    </row>
    <row r="286" s="1" customFormat="1" spans="1:5">
      <c r="A286" s="19" t="s">
        <v>174</v>
      </c>
      <c r="B286" s="20"/>
      <c r="C286" s="14">
        <f>'[1]表二 (支出分县区过渡表)'!B286</f>
        <v>0</v>
      </c>
      <c r="D286" s="12">
        <f t="shared" si="4"/>
        <v>0</v>
      </c>
      <c r="E286" s="15"/>
    </row>
    <row r="287" s="1" customFormat="1" spans="1:5">
      <c r="A287" s="17" t="s">
        <v>20</v>
      </c>
      <c r="B287" s="20"/>
      <c r="C287" s="14">
        <f>'[1]表二 (支出分县区过渡表)'!B287</f>
        <v>0</v>
      </c>
      <c r="D287" s="12">
        <f t="shared" si="4"/>
        <v>0</v>
      </c>
      <c r="E287" s="15"/>
    </row>
    <row r="288" s="1" customFormat="1" spans="1:5">
      <c r="A288" s="17" t="s">
        <v>175</v>
      </c>
      <c r="B288" s="20"/>
      <c r="C288" s="14">
        <f>'[1]表二 (支出分县区过渡表)'!B288</f>
        <v>0</v>
      </c>
      <c r="D288" s="12">
        <f t="shared" si="4"/>
        <v>0</v>
      </c>
      <c r="E288" s="15"/>
    </row>
    <row r="289" s="1" customFormat="1" spans="1:5">
      <c r="A289" s="16" t="s">
        <v>176</v>
      </c>
      <c r="B289" s="13">
        <f>SUM(B290:B302)</f>
        <v>380</v>
      </c>
      <c r="C289" s="14">
        <f>'[1]表二 (支出分县区过渡表)'!B289</f>
        <v>447</v>
      </c>
      <c r="D289" s="12">
        <f t="shared" si="4"/>
        <v>117.63</v>
      </c>
      <c r="E289" s="15"/>
    </row>
    <row r="290" s="1" customFormat="1" spans="1:5">
      <c r="A290" s="19" t="s">
        <v>11</v>
      </c>
      <c r="B290" s="20">
        <v>164</v>
      </c>
      <c r="C290" s="14">
        <f>'[1]表二 (支出分县区过渡表)'!B290</f>
        <v>267</v>
      </c>
      <c r="D290" s="12">
        <f t="shared" si="4"/>
        <v>162.8</v>
      </c>
      <c r="E290" s="15"/>
    </row>
    <row r="291" s="1" customFormat="1" spans="1:5">
      <c r="A291" s="19" t="s">
        <v>12</v>
      </c>
      <c r="B291" s="20">
        <v>165</v>
      </c>
      <c r="C291" s="14">
        <f>'[1]表二 (支出分县区过渡表)'!B291</f>
        <v>165</v>
      </c>
      <c r="D291" s="12">
        <f t="shared" si="4"/>
        <v>100</v>
      </c>
      <c r="E291" s="15"/>
    </row>
    <row r="292" s="1" customFormat="1" spans="1:5">
      <c r="A292" s="19" t="s">
        <v>13</v>
      </c>
      <c r="B292" s="20"/>
      <c r="C292" s="14">
        <f>'[1]表二 (支出分县区过渡表)'!B292</f>
        <v>0</v>
      </c>
      <c r="D292" s="12">
        <f t="shared" si="4"/>
        <v>0</v>
      </c>
      <c r="E292" s="15"/>
    </row>
    <row r="293" s="1" customFormat="1" spans="1:5">
      <c r="A293" s="15" t="s">
        <v>177</v>
      </c>
      <c r="B293" s="20"/>
      <c r="C293" s="14">
        <f>'[1]表二 (支出分县区过渡表)'!B293</f>
        <v>0</v>
      </c>
      <c r="D293" s="12">
        <f t="shared" si="4"/>
        <v>0</v>
      </c>
      <c r="E293" s="15"/>
    </row>
    <row r="294" s="1" customFormat="1" spans="1:5">
      <c r="A294" s="17" t="s">
        <v>178</v>
      </c>
      <c r="B294" s="20"/>
      <c r="C294" s="14">
        <f>'[1]表二 (支出分县区过渡表)'!B294</f>
        <v>0</v>
      </c>
      <c r="D294" s="12">
        <f t="shared" si="4"/>
        <v>0</v>
      </c>
      <c r="E294" s="15"/>
    </row>
    <row r="295" s="1" customFormat="1" spans="1:5">
      <c r="A295" s="30" t="s">
        <v>179</v>
      </c>
      <c r="B295" s="20"/>
      <c r="C295" s="14">
        <f>'[1]表二 (支出分县区过渡表)'!B295</f>
        <v>0</v>
      </c>
      <c r="D295" s="12">
        <f t="shared" si="4"/>
        <v>0</v>
      </c>
      <c r="E295" s="15"/>
    </row>
    <row r="296" s="1" customFormat="1" spans="1:5">
      <c r="A296" s="40" t="s">
        <v>180</v>
      </c>
      <c r="B296" s="20"/>
      <c r="C296" s="14">
        <f>'[1]表二 (支出分县区过渡表)'!B296</f>
        <v>0</v>
      </c>
      <c r="D296" s="12">
        <f t="shared" si="4"/>
        <v>0</v>
      </c>
      <c r="E296" s="15"/>
    </row>
    <row r="297" s="1" customFormat="1" spans="1:5">
      <c r="A297" s="19" t="s">
        <v>181</v>
      </c>
      <c r="B297" s="20"/>
      <c r="C297" s="14">
        <f>'[1]表二 (支出分县区过渡表)'!B297</f>
        <v>0</v>
      </c>
      <c r="D297" s="12">
        <f t="shared" si="4"/>
        <v>0</v>
      </c>
      <c r="E297" s="15"/>
    </row>
    <row r="298" s="1" customFormat="1" spans="1:5">
      <c r="A298" s="19" t="s">
        <v>182</v>
      </c>
      <c r="B298" s="20"/>
      <c r="C298" s="14">
        <f>'[1]表二 (支出分县区过渡表)'!B298</f>
        <v>0</v>
      </c>
      <c r="D298" s="12">
        <f t="shared" si="4"/>
        <v>0</v>
      </c>
      <c r="E298" s="15"/>
    </row>
    <row r="299" s="1" customFormat="1" spans="1:5">
      <c r="A299" s="19" t="s">
        <v>183</v>
      </c>
      <c r="B299" s="20">
        <v>51</v>
      </c>
      <c r="C299" s="14">
        <f>'[1]表二 (支出分县区过渡表)'!B299</f>
        <v>15</v>
      </c>
      <c r="D299" s="12">
        <f t="shared" si="4"/>
        <v>29.41</v>
      </c>
      <c r="E299" s="15"/>
    </row>
    <row r="300" s="1" customFormat="1" spans="1:5">
      <c r="A300" s="19" t="s">
        <v>52</v>
      </c>
      <c r="B300" s="20"/>
      <c r="C300" s="14">
        <f>'[1]表二 (支出分县区过渡表)'!B300</f>
        <v>0</v>
      </c>
      <c r="D300" s="12">
        <f t="shared" si="4"/>
        <v>0</v>
      </c>
      <c r="E300" s="15"/>
    </row>
    <row r="301" s="1" customFormat="1" spans="1:5">
      <c r="A301" s="19" t="s">
        <v>20</v>
      </c>
      <c r="B301" s="20"/>
      <c r="C301" s="14">
        <f>'[1]表二 (支出分县区过渡表)'!B301</f>
        <v>0</v>
      </c>
      <c r="D301" s="12">
        <f t="shared" si="4"/>
        <v>0</v>
      </c>
      <c r="E301" s="15"/>
    </row>
    <row r="302" s="1" customFormat="1" spans="1:5">
      <c r="A302" s="17" t="s">
        <v>184</v>
      </c>
      <c r="B302" s="20"/>
      <c r="C302" s="14">
        <f>'[1]表二 (支出分县区过渡表)'!B302</f>
        <v>0</v>
      </c>
      <c r="D302" s="12">
        <f t="shared" si="4"/>
        <v>0</v>
      </c>
      <c r="E302" s="15"/>
    </row>
    <row r="303" s="1" customFormat="1" spans="1:5">
      <c r="A303" s="24" t="s">
        <v>185</v>
      </c>
      <c r="B303" s="13">
        <f>SUM(B304:B312)</f>
        <v>0</v>
      </c>
      <c r="C303" s="14">
        <f>'[1]表二 (支出分县区过渡表)'!B303</f>
        <v>0</v>
      </c>
      <c r="D303" s="12">
        <f t="shared" si="4"/>
        <v>0</v>
      </c>
      <c r="E303" s="15"/>
    </row>
    <row r="304" s="1" customFormat="1" spans="1:5">
      <c r="A304" s="17" t="s">
        <v>11</v>
      </c>
      <c r="B304" s="20"/>
      <c r="C304" s="14">
        <f>'[1]表二 (支出分县区过渡表)'!B304</f>
        <v>0</v>
      </c>
      <c r="D304" s="12">
        <f t="shared" si="4"/>
        <v>0</v>
      </c>
      <c r="E304" s="15"/>
    </row>
    <row r="305" s="1" customFormat="1" spans="1:5">
      <c r="A305" s="19" t="s">
        <v>12</v>
      </c>
      <c r="B305" s="20"/>
      <c r="C305" s="14">
        <f>'[1]表二 (支出分县区过渡表)'!B305</f>
        <v>0</v>
      </c>
      <c r="D305" s="12">
        <f t="shared" si="4"/>
        <v>0</v>
      </c>
      <c r="E305" s="15"/>
    </row>
    <row r="306" s="1" customFormat="1" spans="1:5">
      <c r="A306" s="19" t="s">
        <v>13</v>
      </c>
      <c r="B306" s="20"/>
      <c r="C306" s="14">
        <f>'[1]表二 (支出分县区过渡表)'!B306</f>
        <v>0</v>
      </c>
      <c r="D306" s="12">
        <f t="shared" si="4"/>
        <v>0</v>
      </c>
      <c r="E306" s="15"/>
    </row>
    <row r="307" s="1" customFormat="1" spans="1:5">
      <c r="A307" s="19" t="s">
        <v>186</v>
      </c>
      <c r="B307" s="20"/>
      <c r="C307" s="14">
        <f>'[1]表二 (支出分县区过渡表)'!B307</f>
        <v>0</v>
      </c>
      <c r="D307" s="12">
        <f t="shared" si="4"/>
        <v>0</v>
      </c>
      <c r="E307" s="15"/>
    </row>
    <row r="308" s="1" customFormat="1" spans="1:5">
      <c r="A308" s="15" t="s">
        <v>187</v>
      </c>
      <c r="B308" s="20"/>
      <c r="C308" s="14">
        <f>'[1]表二 (支出分县区过渡表)'!B308</f>
        <v>0</v>
      </c>
      <c r="D308" s="12">
        <f t="shared" si="4"/>
        <v>0</v>
      </c>
      <c r="E308" s="15"/>
    </row>
    <row r="309" s="1" customFormat="1" spans="1:5">
      <c r="A309" s="17" t="s">
        <v>188</v>
      </c>
      <c r="B309" s="20"/>
      <c r="C309" s="14">
        <f>'[1]表二 (支出分县区过渡表)'!B309</f>
        <v>0</v>
      </c>
      <c r="D309" s="12">
        <f t="shared" si="4"/>
        <v>0</v>
      </c>
      <c r="E309" s="15"/>
    </row>
    <row r="310" s="1" customFormat="1" spans="1:5">
      <c r="A310" s="17" t="s">
        <v>52</v>
      </c>
      <c r="B310" s="20"/>
      <c r="C310" s="14">
        <f>'[1]表二 (支出分县区过渡表)'!B310</f>
        <v>0</v>
      </c>
      <c r="D310" s="12">
        <f t="shared" si="4"/>
        <v>0</v>
      </c>
      <c r="E310" s="15"/>
    </row>
    <row r="311" s="1" customFormat="1" spans="1:5">
      <c r="A311" s="17" t="s">
        <v>20</v>
      </c>
      <c r="B311" s="20"/>
      <c r="C311" s="14">
        <f>'[1]表二 (支出分县区过渡表)'!B311</f>
        <v>0</v>
      </c>
      <c r="D311" s="12">
        <f t="shared" si="4"/>
        <v>0</v>
      </c>
      <c r="E311" s="15"/>
    </row>
    <row r="312" s="1" customFormat="1" spans="1:5">
      <c r="A312" s="17" t="s">
        <v>189</v>
      </c>
      <c r="B312" s="20"/>
      <c r="C312" s="14">
        <f>'[1]表二 (支出分县区过渡表)'!B312</f>
        <v>0</v>
      </c>
      <c r="D312" s="12">
        <f t="shared" si="4"/>
        <v>0</v>
      </c>
      <c r="E312" s="15"/>
    </row>
    <row r="313" s="1" customFormat="1" spans="1:5">
      <c r="A313" s="23" t="s">
        <v>190</v>
      </c>
      <c r="B313" s="13">
        <f>SUM(B314:B322)</f>
        <v>0</v>
      </c>
      <c r="C313" s="14">
        <f>'[1]表二 (支出分县区过渡表)'!B313</f>
        <v>0</v>
      </c>
      <c r="D313" s="12">
        <f t="shared" si="4"/>
        <v>0</v>
      </c>
      <c r="E313" s="15"/>
    </row>
    <row r="314" s="1" customFormat="1" spans="1:5">
      <c r="A314" s="19" t="s">
        <v>11</v>
      </c>
      <c r="B314" s="20"/>
      <c r="C314" s="14">
        <f>'[1]表二 (支出分县区过渡表)'!B314</f>
        <v>0</v>
      </c>
      <c r="D314" s="12">
        <f t="shared" si="4"/>
        <v>0</v>
      </c>
      <c r="E314" s="15"/>
    </row>
    <row r="315" s="1" customFormat="1" spans="1:5">
      <c r="A315" s="19" t="s">
        <v>12</v>
      </c>
      <c r="B315" s="20"/>
      <c r="C315" s="14">
        <f>'[1]表二 (支出分县区过渡表)'!B315</f>
        <v>0</v>
      </c>
      <c r="D315" s="12">
        <f t="shared" si="4"/>
        <v>0</v>
      </c>
      <c r="E315" s="15"/>
    </row>
    <row r="316" s="1" customFormat="1" spans="1:5">
      <c r="A316" s="17" t="s">
        <v>13</v>
      </c>
      <c r="B316" s="20"/>
      <c r="C316" s="14">
        <f>'[1]表二 (支出分县区过渡表)'!B316</f>
        <v>0</v>
      </c>
      <c r="D316" s="12">
        <f t="shared" si="4"/>
        <v>0</v>
      </c>
      <c r="E316" s="15"/>
    </row>
    <row r="317" s="1" customFormat="1" spans="1:5">
      <c r="A317" s="17" t="s">
        <v>191</v>
      </c>
      <c r="B317" s="20"/>
      <c r="C317" s="14">
        <f>'[1]表二 (支出分县区过渡表)'!B317</f>
        <v>0</v>
      </c>
      <c r="D317" s="12">
        <f t="shared" si="4"/>
        <v>0</v>
      </c>
      <c r="E317" s="15"/>
    </row>
    <row r="318" s="1" customFormat="1" spans="1:5">
      <c r="A318" s="17" t="s">
        <v>192</v>
      </c>
      <c r="B318" s="20"/>
      <c r="C318" s="14">
        <f>'[1]表二 (支出分县区过渡表)'!B318</f>
        <v>0</v>
      </c>
      <c r="D318" s="12">
        <f t="shared" si="4"/>
        <v>0</v>
      </c>
      <c r="E318" s="15"/>
    </row>
    <row r="319" s="1" customFormat="1" spans="1:5">
      <c r="A319" s="19" t="s">
        <v>193</v>
      </c>
      <c r="B319" s="20"/>
      <c r="C319" s="14">
        <f>'[1]表二 (支出分县区过渡表)'!B319</f>
        <v>0</v>
      </c>
      <c r="D319" s="12">
        <f t="shared" si="4"/>
        <v>0</v>
      </c>
      <c r="E319" s="15"/>
    </row>
    <row r="320" s="1" customFormat="1" spans="1:5">
      <c r="A320" s="19" t="s">
        <v>52</v>
      </c>
      <c r="B320" s="20"/>
      <c r="C320" s="14">
        <f>'[1]表二 (支出分县区过渡表)'!B320</f>
        <v>0</v>
      </c>
      <c r="D320" s="12">
        <f t="shared" si="4"/>
        <v>0</v>
      </c>
      <c r="E320" s="15"/>
    </row>
    <row r="321" s="1" customFormat="1" spans="1:5">
      <c r="A321" s="19" t="s">
        <v>20</v>
      </c>
      <c r="B321" s="20"/>
      <c r="C321" s="14">
        <f>'[1]表二 (支出分县区过渡表)'!B321</f>
        <v>0</v>
      </c>
      <c r="D321" s="12">
        <f t="shared" si="4"/>
        <v>0</v>
      </c>
      <c r="E321" s="15"/>
    </row>
    <row r="322" s="1" customFormat="1" spans="1:5">
      <c r="A322" s="19" t="s">
        <v>194</v>
      </c>
      <c r="B322" s="20"/>
      <c r="C322" s="14">
        <f>'[1]表二 (支出分县区过渡表)'!B322</f>
        <v>0</v>
      </c>
      <c r="D322" s="12">
        <f t="shared" si="4"/>
        <v>0</v>
      </c>
      <c r="E322" s="15"/>
    </row>
    <row r="323" s="1" customFormat="1" spans="1:5">
      <c r="A323" s="12" t="s">
        <v>195</v>
      </c>
      <c r="B323" s="13">
        <f>SUM(B324:B330)</f>
        <v>0</v>
      </c>
      <c r="C323" s="14">
        <f>'[1]表二 (支出分县区过渡表)'!B323</f>
        <v>0</v>
      </c>
      <c r="D323" s="12">
        <f t="shared" si="4"/>
        <v>0</v>
      </c>
      <c r="E323" s="15"/>
    </row>
    <row r="324" s="1" customFormat="1" spans="1:5">
      <c r="A324" s="17" t="s">
        <v>11</v>
      </c>
      <c r="B324" s="20"/>
      <c r="C324" s="14">
        <f>'[1]表二 (支出分县区过渡表)'!B324</f>
        <v>0</v>
      </c>
      <c r="D324" s="12">
        <f t="shared" si="4"/>
        <v>0</v>
      </c>
      <c r="E324" s="15"/>
    </row>
    <row r="325" s="1" customFormat="1" spans="1:5">
      <c r="A325" s="17" t="s">
        <v>12</v>
      </c>
      <c r="B325" s="20"/>
      <c r="C325" s="14">
        <f>'[1]表二 (支出分县区过渡表)'!B325</f>
        <v>0</v>
      </c>
      <c r="D325" s="12">
        <f t="shared" ref="D325:D388" si="5">ROUND(IF(B325=0,0,C325/B325*100),2)</f>
        <v>0</v>
      </c>
      <c r="E325" s="15"/>
    </row>
    <row r="326" s="1" customFormat="1" spans="1:5">
      <c r="A326" s="22" t="s">
        <v>13</v>
      </c>
      <c r="B326" s="20"/>
      <c r="C326" s="14">
        <f>'[1]表二 (支出分县区过渡表)'!B326</f>
        <v>0</v>
      </c>
      <c r="D326" s="12">
        <f t="shared" si="5"/>
        <v>0</v>
      </c>
      <c r="E326" s="15"/>
    </row>
    <row r="327" s="1" customFormat="1" spans="1:5">
      <c r="A327" s="27" t="s">
        <v>196</v>
      </c>
      <c r="B327" s="20"/>
      <c r="C327" s="14">
        <f>'[1]表二 (支出分县区过渡表)'!B327</f>
        <v>0</v>
      </c>
      <c r="D327" s="12">
        <f t="shared" si="5"/>
        <v>0</v>
      </c>
      <c r="E327" s="15"/>
    </row>
    <row r="328" s="1" customFormat="1" spans="1:5">
      <c r="A328" s="19" t="s">
        <v>197</v>
      </c>
      <c r="B328" s="20"/>
      <c r="C328" s="14">
        <f>'[1]表二 (支出分县区过渡表)'!B328</f>
        <v>0</v>
      </c>
      <c r="D328" s="12">
        <f t="shared" si="5"/>
        <v>0</v>
      </c>
      <c r="E328" s="15"/>
    </row>
    <row r="329" s="1" customFormat="1" spans="1:5">
      <c r="A329" s="19" t="s">
        <v>20</v>
      </c>
      <c r="B329" s="20"/>
      <c r="C329" s="14">
        <f>'[1]表二 (支出分县区过渡表)'!B329</f>
        <v>0</v>
      </c>
      <c r="D329" s="12">
        <f t="shared" si="5"/>
        <v>0</v>
      </c>
      <c r="E329" s="15"/>
    </row>
    <row r="330" s="1" customFormat="1" spans="1:5">
      <c r="A330" s="17" t="s">
        <v>198</v>
      </c>
      <c r="B330" s="20"/>
      <c r="C330" s="14">
        <f>'[1]表二 (支出分县区过渡表)'!B330</f>
        <v>0</v>
      </c>
      <c r="D330" s="12">
        <f t="shared" si="5"/>
        <v>0</v>
      </c>
      <c r="E330" s="15"/>
    </row>
    <row r="331" s="1" customFormat="1" spans="1:5">
      <c r="A331" s="16" t="s">
        <v>199</v>
      </c>
      <c r="B331" s="13">
        <f>SUM(B332:B336)</f>
        <v>0</v>
      </c>
      <c r="C331" s="14">
        <f>'[1]表二 (支出分县区过渡表)'!B331</f>
        <v>0</v>
      </c>
      <c r="D331" s="12">
        <f t="shared" si="5"/>
        <v>0</v>
      </c>
      <c r="E331" s="15"/>
    </row>
    <row r="332" s="1" customFormat="1" spans="1:5">
      <c r="A332" s="17" t="s">
        <v>11</v>
      </c>
      <c r="B332" s="20"/>
      <c r="C332" s="14">
        <f>'[1]表二 (支出分县区过渡表)'!B332</f>
        <v>0</v>
      </c>
      <c r="D332" s="12">
        <f t="shared" si="5"/>
        <v>0</v>
      </c>
      <c r="E332" s="15"/>
    </row>
    <row r="333" s="1" customFormat="1" spans="1:5">
      <c r="A333" s="19" t="s">
        <v>12</v>
      </c>
      <c r="B333" s="20"/>
      <c r="C333" s="14">
        <f>'[1]表二 (支出分县区过渡表)'!B333</f>
        <v>0</v>
      </c>
      <c r="D333" s="12">
        <f t="shared" si="5"/>
        <v>0</v>
      </c>
      <c r="E333" s="15"/>
    </row>
    <row r="334" s="1" customFormat="1" spans="1:5">
      <c r="A334" s="17" t="s">
        <v>52</v>
      </c>
      <c r="B334" s="20"/>
      <c r="C334" s="14">
        <f>'[1]表二 (支出分县区过渡表)'!B334</f>
        <v>0</v>
      </c>
      <c r="D334" s="12">
        <f t="shared" si="5"/>
        <v>0</v>
      </c>
      <c r="E334" s="15"/>
    </row>
    <row r="335" s="1" customFormat="1" spans="1:5">
      <c r="A335" s="19" t="s">
        <v>200</v>
      </c>
      <c r="B335" s="20"/>
      <c r="C335" s="14">
        <f>'[1]表二 (支出分县区过渡表)'!B335</f>
        <v>0</v>
      </c>
      <c r="D335" s="12">
        <f t="shared" si="5"/>
        <v>0</v>
      </c>
      <c r="E335" s="15"/>
    </row>
    <row r="336" s="1" customFormat="1" spans="1:5">
      <c r="A336" s="17" t="s">
        <v>201</v>
      </c>
      <c r="B336" s="20"/>
      <c r="C336" s="14">
        <f>'[1]表二 (支出分县区过渡表)'!B336</f>
        <v>0</v>
      </c>
      <c r="D336" s="12">
        <f t="shared" si="5"/>
        <v>0</v>
      </c>
      <c r="E336" s="15"/>
    </row>
    <row r="337" s="1" customFormat="1" spans="1:5">
      <c r="A337" s="16" t="s">
        <v>202</v>
      </c>
      <c r="B337" s="13">
        <f>SUM(B338:B339)</f>
        <v>502</v>
      </c>
      <c r="C337" s="14">
        <f>'[1]表二 (支出分县区过渡表)'!B337</f>
        <v>150</v>
      </c>
      <c r="D337" s="12">
        <f t="shared" si="5"/>
        <v>29.88</v>
      </c>
      <c r="E337" s="15"/>
    </row>
    <row r="338" s="1" customFormat="1" spans="1:5">
      <c r="A338" s="25" t="s">
        <v>203</v>
      </c>
      <c r="B338" s="20"/>
      <c r="C338" s="14">
        <f>'[1]表二 (支出分县区过渡表)'!B338</f>
        <v>0</v>
      </c>
      <c r="D338" s="12">
        <f t="shared" si="5"/>
        <v>0</v>
      </c>
      <c r="E338" s="15"/>
    </row>
    <row r="339" s="1" customFormat="1" spans="1:5">
      <c r="A339" s="30" t="s">
        <v>204</v>
      </c>
      <c r="B339" s="20">
        <v>502</v>
      </c>
      <c r="C339" s="14">
        <f>'[1]表二 (支出分县区过渡表)'!B339</f>
        <v>150</v>
      </c>
      <c r="D339" s="12">
        <f t="shared" si="5"/>
        <v>29.88</v>
      </c>
      <c r="E339" s="29"/>
    </row>
    <row r="340" s="1" customFormat="1" spans="1:5">
      <c r="A340" s="12" t="s">
        <v>205</v>
      </c>
      <c r="B340" s="13">
        <f>SUM(B341,B346,B353,B359,B365,B369,B373,B377,B383,B390)</f>
        <v>18247</v>
      </c>
      <c r="C340" s="14">
        <f>'[1]表二 (支出分县区过渡表)'!B340</f>
        <v>20068</v>
      </c>
      <c r="D340" s="12">
        <f t="shared" si="5"/>
        <v>109.98</v>
      </c>
      <c r="E340" s="15"/>
    </row>
    <row r="341" s="1" customFormat="1" spans="1:5">
      <c r="A341" s="23" t="s">
        <v>206</v>
      </c>
      <c r="B341" s="13">
        <f>SUM(B342:B345)</f>
        <v>643</v>
      </c>
      <c r="C341" s="14">
        <f>'[1]表二 (支出分县区过渡表)'!B341</f>
        <v>805</v>
      </c>
      <c r="D341" s="12">
        <f t="shared" si="5"/>
        <v>125.19</v>
      </c>
      <c r="E341" s="15"/>
    </row>
    <row r="342" s="1" customFormat="1" spans="1:5">
      <c r="A342" s="17" t="s">
        <v>11</v>
      </c>
      <c r="B342" s="20">
        <v>470</v>
      </c>
      <c r="C342" s="14">
        <f>'[1]表二 (支出分县区过渡表)'!B342</f>
        <v>620</v>
      </c>
      <c r="D342" s="12">
        <f t="shared" si="5"/>
        <v>131.91</v>
      </c>
      <c r="E342" s="15"/>
    </row>
    <row r="343" s="1" customFormat="1" spans="1:5">
      <c r="A343" s="17" t="s">
        <v>12</v>
      </c>
      <c r="B343" s="20">
        <v>23</v>
      </c>
      <c r="C343" s="14">
        <f>'[1]表二 (支出分县区过渡表)'!B343</f>
        <v>35</v>
      </c>
      <c r="D343" s="12">
        <f t="shared" si="5"/>
        <v>152.17</v>
      </c>
      <c r="E343" s="15"/>
    </row>
    <row r="344" s="1" customFormat="1" spans="1:5">
      <c r="A344" s="17" t="s">
        <v>13</v>
      </c>
      <c r="B344" s="20"/>
      <c r="C344" s="14">
        <f>'[1]表二 (支出分县区过渡表)'!B344</f>
        <v>0</v>
      </c>
      <c r="D344" s="12">
        <f t="shared" si="5"/>
        <v>0</v>
      </c>
      <c r="E344" s="15"/>
    </row>
    <row r="345" s="1" customFormat="1" spans="1:5">
      <c r="A345" s="27" t="s">
        <v>207</v>
      </c>
      <c r="B345" s="20">
        <v>150</v>
      </c>
      <c r="C345" s="14">
        <f>'[1]表二 (支出分县区过渡表)'!B345</f>
        <v>150</v>
      </c>
      <c r="D345" s="12">
        <f t="shared" si="5"/>
        <v>100</v>
      </c>
      <c r="E345" s="15"/>
    </row>
    <row r="346" s="1" customFormat="1" spans="1:5">
      <c r="A346" s="16" t="s">
        <v>208</v>
      </c>
      <c r="B346" s="13">
        <f>SUM(B347:B352)</f>
        <v>16031</v>
      </c>
      <c r="C346" s="14">
        <f>'[1]表二 (支出分县区过渡表)'!B346</f>
        <v>17505</v>
      </c>
      <c r="D346" s="12">
        <f t="shared" si="5"/>
        <v>109.19</v>
      </c>
      <c r="E346" s="15"/>
    </row>
    <row r="347" s="1" customFormat="1" spans="1:5">
      <c r="A347" s="17" t="s">
        <v>209</v>
      </c>
      <c r="B347" s="20">
        <v>768</v>
      </c>
      <c r="C347" s="14">
        <f>'[1]表二 (支出分县区过渡表)'!B347</f>
        <v>775</v>
      </c>
      <c r="D347" s="12">
        <f t="shared" si="5"/>
        <v>100.91</v>
      </c>
      <c r="E347" s="15"/>
    </row>
    <row r="348" s="1" customFormat="1" spans="1:5">
      <c r="A348" s="17" t="s">
        <v>210</v>
      </c>
      <c r="B348" s="20">
        <v>8496</v>
      </c>
      <c r="C348" s="14">
        <f>'[1]表二 (支出分县区过渡表)'!B348</f>
        <v>9425</v>
      </c>
      <c r="D348" s="12">
        <f t="shared" si="5"/>
        <v>110.93</v>
      </c>
      <c r="E348" s="15"/>
    </row>
    <row r="349" s="1" customFormat="1" spans="1:5">
      <c r="A349" s="19" t="s">
        <v>211</v>
      </c>
      <c r="B349" s="20">
        <v>2605</v>
      </c>
      <c r="C349" s="14">
        <f>'[1]表二 (支出分县区过渡表)'!B349</f>
        <v>2730</v>
      </c>
      <c r="D349" s="12">
        <f t="shared" si="5"/>
        <v>104.8</v>
      </c>
      <c r="E349" s="15"/>
    </row>
    <row r="350" s="1" customFormat="1" spans="1:5">
      <c r="A350" s="19" t="s">
        <v>212</v>
      </c>
      <c r="B350" s="20">
        <v>2338</v>
      </c>
      <c r="C350" s="14">
        <f>'[1]表二 (支出分县区过渡表)'!B350</f>
        <v>2784</v>
      </c>
      <c r="D350" s="12">
        <f t="shared" si="5"/>
        <v>119.08</v>
      </c>
      <c r="E350" s="15"/>
    </row>
    <row r="351" s="1" customFormat="1" spans="1:5">
      <c r="A351" s="19" t="s">
        <v>213</v>
      </c>
      <c r="B351" s="20"/>
      <c r="C351" s="14">
        <f>'[1]表二 (支出分县区过渡表)'!B351</f>
        <v>0</v>
      </c>
      <c r="D351" s="12">
        <f t="shared" si="5"/>
        <v>0</v>
      </c>
      <c r="E351" s="15"/>
    </row>
    <row r="352" s="1" customFormat="1" spans="1:5">
      <c r="A352" s="17" t="s">
        <v>214</v>
      </c>
      <c r="B352" s="20">
        <v>1824</v>
      </c>
      <c r="C352" s="14">
        <f>'[1]表二 (支出分县区过渡表)'!B352</f>
        <v>1791</v>
      </c>
      <c r="D352" s="12">
        <f t="shared" si="5"/>
        <v>98.19</v>
      </c>
      <c r="E352" s="15"/>
    </row>
    <row r="353" s="1" customFormat="1" spans="1:5">
      <c r="A353" s="16" t="s">
        <v>215</v>
      </c>
      <c r="B353" s="13">
        <f>SUM(B354:B358)</f>
        <v>42</v>
      </c>
      <c r="C353" s="14">
        <v>53</v>
      </c>
      <c r="D353" s="12">
        <f t="shared" si="5"/>
        <v>126.19</v>
      </c>
      <c r="E353" s="15"/>
    </row>
    <row r="354" s="1" customFormat="1" spans="1:5">
      <c r="A354" s="17" t="s">
        <v>216</v>
      </c>
      <c r="B354" s="20"/>
      <c r="C354" s="14">
        <v>53</v>
      </c>
      <c r="D354" s="12">
        <f t="shared" si="5"/>
        <v>0</v>
      </c>
      <c r="E354" s="15"/>
    </row>
    <row r="355" s="1" customFormat="1" spans="1:5">
      <c r="A355" s="17" t="s">
        <v>217</v>
      </c>
      <c r="B355" s="20"/>
      <c r="C355" s="14">
        <f>'[1]表二 (支出分县区过渡表)'!B355</f>
        <v>0</v>
      </c>
      <c r="D355" s="12">
        <f t="shared" si="5"/>
        <v>0</v>
      </c>
      <c r="E355" s="15"/>
    </row>
    <row r="356" s="1" customFormat="1" spans="1:5">
      <c r="A356" s="17" t="s">
        <v>218</v>
      </c>
      <c r="B356" s="20"/>
      <c r="C356" s="14">
        <f>'[1]表二 (支出分县区过渡表)'!B356</f>
        <v>0</v>
      </c>
      <c r="D356" s="12">
        <f t="shared" si="5"/>
        <v>0</v>
      </c>
      <c r="E356" s="15"/>
    </row>
    <row r="357" s="1" customFormat="1" spans="1:5">
      <c r="A357" s="19" t="s">
        <v>219</v>
      </c>
      <c r="B357" s="20"/>
      <c r="C357" s="14">
        <f>'[1]表二 (支出分县区过渡表)'!B357</f>
        <v>0</v>
      </c>
      <c r="D357" s="12">
        <f t="shared" si="5"/>
        <v>0</v>
      </c>
      <c r="E357" s="15"/>
    </row>
    <row r="358" s="1" customFormat="1" spans="1:5">
      <c r="A358" s="19" t="s">
        <v>220</v>
      </c>
      <c r="B358" s="20">
        <v>42</v>
      </c>
      <c r="C358" s="14">
        <f>'[1]表二 (支出分县区过渡表)'!B358</f>
        <v>0</v>
      </c>
      <c r="D358" s="12">
        <f t="shared" si="5"/>
        <v>0</v>
      </c>
      <c r="E358" s="15"/>
    </row>
    <row r="359" s="1" customFormat="1" spans="1:5">
      <c r="A359" s="12" t="s">
        <v>221</v>
      </c>
      <c r="B359" s="13">
        <f>SUM(B360:B364)</f>
        <v>0</v>
      </c>
      <c r="C359" s="14">
        <f>'[1]表二 (支出分县区过渡表)'!B359</f>
        <v>0</v>
      </c>
      <c r="D359" s="12">
        <f t="shared" si="5"/>
        <v>0</v>
      </c>
      <c r="E359" s="15"/>
    </row>
    <row r="360" s="1" customFormat="1" spans="1:5">
      <c r="A360" s="17" t="s">
        <v>222</v>
      </c>
      <c r="B360" s="20"/>
      <c r="C360" s="14">
        <f>'[1]表二 (支出分县区过渡表)'!B360</f>
        <v>0</v>
      </c>
      <c r="D360" s="12">
        <f t="shared" si="5"/>
        <v>0</v>
      </c>
      <c r="E360" s="15"/>
    </row>
    <row r="361" s="1" customFormat="1" spans="1:5">
      <c r="A361" s="17" t="s">
        <v>223</v>
      </c>
      <c r="B361" s="20"/>
      <c r="C361" s="14">
        <f>'[1]表二 (支出分县区过渡表)'!B361</f>
        <v>0</v>
      </c>
      <c r="D361" s="12">
        <f t="shared" si="5"/>
        <v>0</v>
      </c>
      <c r="E361" s="15"/>
    </row>
    <row r="362" s="1" customFormat="1" spans="1:5">
      <c r="A362" s="17" t="s">
        <v>224</v>
      </c>
      <c r="B362" s="20"/>
      <c r="C362" s="14">
        <f>'[1]表二 (支出分县区过渡表)'!B362</f>
        <v>0</v>
      </c>
      <c r="D362" s="12">
        <f t="shared" si="5"/>
        <v>0</v>
      </c>
      <c r="E362" s="15"/>
    </row>
    <row r="363" s="1" customFormat="1" spans="1:5">
      <c r="A363" s="19" t="s">
        <v>225</v>
      </c>
      <c r="B363" s="20"/>
      <c r="C363" s="14">
        <f>'[1]表二 (支出分县区过渡表)'!B363</f>
        <v>0</v>
      </c>
      <c r="D363" s="12">
        <f t="shared" si="5"/>
        <v>0</v>
      </c>
      <c r="E363" s="15"/>
    </row>
    <row r="364" s="1" customFormat="1" spans="1:5">
      <c r="A364" s="19" t="s">
        <v>226</v>
      </c>
      <c r="B364" s="20"/>
      <c r="C364" s="14">
        <f>'[1]表二 (支出分县区过渡表)'!B364</f>
        <v>0</v>
      </c>
      <c r="D364" s="12">
        <f t="shared" si="5"/>
        <v>0</v>
      </c>
      <c r="E364" s="15"/>
    </row>
    <row r="365" s="1" customFormat="1" spans="1:5">
      <c r="A365" s="23" t="s">
        <v>227</v>
      </c>
      <c r="B365" s="13">
        <f>SUM(B366:B368)</f>
        <v>0</v>
      </c>
      <c r="C365" s="14">
        <f>'[1]表二 (支出分县区过渡表)'!B365</f>
        <v>0</v>
      </c>
      <c r="D365" s="12">
        <f t="shared" si="5"/>
        <v>0</v>
      </c>
      <c r="E365" s="15"/>
    </row>
    <row r="366" s="1" customFormat="1" spans="1:5">
      <c r="A366" s="17" t="s">
        <v>228</v>
      </c>
      <c r="B366" s="20"/>
      <c r="C366" s="14">
        <f>'[1]表二 (支出分县区过渡表)'!B366</f>
        <v>0</v>
      </c>
      <c r="D366" s="12">
        <f t="shared" si="5"/>
        <v>0</v>
      </c>
      <c r="E366" s="15"/>
    </row>
    <row r="367" s="1" customFormat="1" spans="1:5">
      <c r="A367" s="17" t="s">
        <v>229</v>
      </c>
      <c r="B367" s="20"/>
      <c r="C367" s="14">
        <f>'[1]表二 (支出分县区过渡表)'!B367</f>
        <v>0</v>
      </c>
      <c r="D367" s="12">
        <f t="shared" si="5"/>
        <v>0</v>
      </c>
      <c r="E367" s="15"/>
    </row>
    <row r="368" s="1" customFormat="1" spans="1:5">
      <c r="A368" s="17" t="s">
        <v>230</v>
      </c>
      <c r="B368" s="20"/>
      <c r="C368" s="14">
        <f>'[1]表二 (支出分县区过渡表)'!B368</f>
        <v>0</v>
      </c>
      <c r="D368" s="12">
        <f t="shared" si="5"/>
        <v>0</v>
      </c>
      <c r="E368" s="15"/>
    </row>
    <row r="369" s="1" customFormat="1" spans="1:5">
      <c r="A369" s="23" t="s">
        <v>231</v>
      </c>
      <c r="B369" s="13">
        <f>SUM(B370:B372)</f>
        <v>0</v>
      </c>
      <c r="C369" s="14">
        <f>'[1]表二 (支出分县区过渡表)'!B369</f>
        <v>0</v>
      </c>
      <c r="D369" s="12">
        <f t="shared" si="5"/>
        <v>0</v>
      </c>
      <c r="E369" s="15"/>
    </row>
    <row r="370" s="1" customFormat="1" spans="1:5">
      <c r="A370" s="19" t="s">
        <v>232</v>
      </c>
      <c r="B370" s="20"/>
      <c r="C370" s="14">
        <f>'[1]表二 (支出分县区过渡表)'!B370</f>
        <v>0</v>
      </c>
      <c r="D370" s="12">
        <f t="shared" si="5"/>
        <v>0</v>
      </c>
      <c r="E370" s="15"/>
    </row>
    <row r="371" s="1" customFormat="1" spans="1:5">
      <c r="A371" s="19" t="s">
        <v>233</v>
      </c>
      <c r="B371" s="20"/>
      <c r="C371" s="14">
        <f>'[1]表二 (支出分县区过渡表)'!B371</f>
        <v>0</v>
      </c>
      <c r="D371" s="12">
        <f t="shared" si="5"/>
        <v>0</v>
      </c>
      <c r="E371" s="15"/>
    </row>
    <row r="372" s="1" customFormat="1" spans="1:5">
      <c r="A372" s="15" t="s">
        <v>234</v>
      </c>
      <c r="B372" s="20"/>
      <c r="C372" s="14">
        <f>'[1]表二 (支出分县区过渡表)'!B372</f>
        <v>0</v>
      </c>
      <c r="D372" s="12">
        <f t="shared" si="5"/>
        <v>0</v>
      </c>
      <c r="E372" s="15"/>
    </row>
    <row r="373" s="1" customFormat="1" spans="1:5">
      <c r="A373" s="16" t="s">
        <v>235</v>
      </c>
      <c r="B373" s="13">
        <f>SUM(B374:B376)</f>
        <v>0</v>
      </c>
      <c r="C373" s="14">
        <f>'[1]表二 (支出分县区过渡表)'!B373</f>
        <v>20</v>
      </c>
      <c r="D373" s="12">
        <f t="shared" si="5"/>
        <v>0</v>
      </c>
      <c r="E373" s="15"/>
    </row>
    <row r="374" s="1" customFormat="1" spans="1:5">
      <c r="A374" s="17" t="s">
        <v>236</v>
      </c>
      <c r="B374" s="20"/>
      <c r="C374" s="14">
        <f>'[1]表二 (支出分县区过渡表)'!B374</f>
        <v>0</v>
      </c>
      <c r="D374" s="12">
        <f t="shared" si="5"/>
        <v>0</v>
      </c>
      <c r="E374" s="15"/>
    </row>
    <row r="375" s="1" customFormat="1" spans="1:5">
      <c r="A375" s="17" t="s">
        <v>237</v>
      </c>
      <c r="B375" s="20"/>
      <c r="C375" s="14">
        <f>'[1]表二 (支出分县区过渡表)'!B375</f>
        <v>0</v>
      </c>
      <c r="D375" s="12">
        <f t="shared" si="5"/>
        <v>0</v>
      </c>
      <c r="E375" s="15"/>
    </row>
    <row r="376" s="1" customFormat="1" spans="1:5">
      <c r="A376" s="19" t="s">
        <v>238</v>
      </c>
      <c r="B376" s="20"/>
      <c r="C376" s="14">
        <f>'[1]表二 (支出分县区过渡表)'!B376</f>
        <v>20</v>
      </c>
      <c r="D376" s="12">
        <f t="shared" si="5"/>
        <v>0</v>
      </c>
      <c r="E376" s="15"/>
    </row>
    <row r="377" s="1" customFormat="1" spans="1:5">
      <c r="A377" s="23" t="s">
        <v>239</v>
      </c>
      <c r="B377" s="13">
        <f>SUM(B378:B382)</f>
        <v>25</v>
      </c>
      <c r="C377" s="14">
        <f>'[1]表二 (支出分县区过渡表)'!B377</f>
        <v>25</v>
      </c>
      <c r="D377" s="12">
        <f t="shared" si="5"/>
        <v>100</v>
      </c>
      <c r="E377" s="15"/>
    </row>
    <row r="378" s="1" customFormat="1" spans="1:5">
      <c r="A378" s="19" t="s">
        <v>240</v>
      </c>
      <c r="B378" s="20"/>
      <c r="C378" s="14">
        <f>'[1]表二 (支出分县区过渡表)'!B378</f>
        <v>0</v>
      </c>
      <c r="D378" s="12">
        <f t="shared" si="5"/>
        <v>0</v>
      </c>
      <c r="E378" s="15"/>
    </row>
    <row r="379" s="1" customFormat="1" spans="1:5">
      <c r="A379" s="17" t="s">
        <v>241</v>
      </c>
      <c r="B379" s="20">
        <v>25</v>
      </c>
      <c r="C379" s="14">
        <f>'[1]表二 (支出分县区过渡表)'!B379</f>
        <v>25</v>
      </c>
      <c r="D379" s="12">
        <f t="shared" si="5"/>
        <v>100</v>
      </c>
      <c r="E379" s="15"/>
    </row>
    <row r="380" s="1" customFormat="1" spans="1:5">
      <c r="A380" s="17" t="s">
        <v>242</v>
      </c>
      <c r="B380" s="20"/>
      <c r="C380" s="14">
        <f>'[1]表二 (支出分县区过渡表)'!B380</f>
        <v>0</v>
      </c>
      <c r="D380" s="12">
        <f t="shared" si="5"/>
        <v>0</v>
      </c>
      <c r="E380" s="15"/>
    </row>
    <row r="381" s="1" customFormat="1" spans="1:5">
      <c r="A381" s="17" t="s">
        <v>243</v>
      </c>
      <c r="B381" s="20"/>
      <c r="C381" s="14">
        <f>'[1]表二 (支出分县区过渡表)'!B381</f>
        <v>0</v>
      </c>
      <c r="D381" s="12">
        <f t="shared" si="5"/>
        <v>0</v>
      </c>
      <c r="E381" s="15"/>
    </row>
    <row r="382" s="1" customFormat="1" spans="1:5">
      <c r="A382" s="17" t="s">
        <v>244</v>
      </c>
      <c r="B382" s="20"/>
      <c r="C382" s="14">
        <f>'[1]表二 (支出分县区过渡表)'!B382</f>
        <v>0</v>
      </c>
      <c r="D382" s="12">
        <f t="shared" si="5"/>
        <v>0</v>
      </c>
      <c r="E382" s="15"/>
    </row>
    <row r="383" s="1" customFormat="1" spans="1:5">
      <c r="A383" s="16" t="s">
        <v>245</v>
      </c>
      <c r="B383" s="13">
        <f>SUM(B384:B389)</f>
        <v>483</v>
      </c>
      <c r="C383" s="14">
        <f>'[1]表二 (支出分县区过渡表)'!B383</f>
        <v>1655</v>
      </c>
      <c r="D383" s="12">
        <f t="shared" si="5"/>
        <v>342.65</v>
      </c>
      <c r="E383" s="15"/>
    </row>
    <row r="384" s="1" customFormat="1" spans="1:5">
      <c r="A384" s="19" t="s">
        <v>246</v>
      </c>
      <c r="B384" s="20"/>
      <c r="C384" s="14">
        <f>'[1]表二 (支出分县区过渡表)'!B384</f>
        <v>0</v>
      </c>
      <c r="D384" s="12">
        <f t="shared" si="5"/>
        <v>0</v>
      </c>
      <c r="E384" s="15"/>
    </row>
    <row r="385" s="1" customFormat="1" spans="1:5">
      <c r="A385" s="19" t="s">
        <v>247</v>
      </c>
      <c r="B385" s="20"/>
      <c r="C385" s="14">
        <f>'[1]表二 (支出分县区过渡表)'!B385</f>
        <v>0</v>
      </c>
      <c r="D385" s="12">
        <f t="shared" si="5"/>
        <v>0</v>
      </c>
      <c r="E385" s="15"/>
    </row>
    <row r="386" s="1" customFormat="1" spans="1:5">
      <c r="A386" s="19" t="s">
        <v>248</v>
      </c>
      <c r="B386" s="20"/>
      <c r="C386" s="14">
        <f>'[1]表二 (支出分县区过渡表)'!B386</f>
        <v>0</v>
      </c>
      <c r="D386" s="12">
        <f t="shared" si="5"/>
        <v>0</v>
      </c>
      <c r="E386" s="15"/>
    </row>
    <row r="387" s="1" customFormat="1" spans="1:5">
      <c r="A387" s="15" t="s">
        <v>249</v>
      </c>
      <c r="B387" s="20"/>
      <c r="C387" s="14">
        <f>'[1]表二 (支出分县区过渡表)'!B387</f>
        <v>0</v>
      </c>
      <c r="D387" s="12">
        <f t="shared" si="5"/>
        <v>0</v>
      </c>
      <c r="E387" s="15"/>
    </row>
    <row r="388" s="1" customFormat="1" spans="1:5">
      <c r="A388" s="17" t="s">
        <v>250</v>
      </c>
      <c r="B388" s="20"/>
      <c r="C388" s="14">
        <f>'[1]表二 (支出分县区过渡表)'!B388</f>
        <v>0</v>
      </c>
      <c r="D388" s="12">
        <f t="shared" si="5"/>
        <v>0</v>
      </c>
      <c r="E388" s="15"/>
    </row>
    <row r="389" s="1" customFormat="1" spans="1:5">
      <c r="A389" s="17" t="s">
        <v>251</v>
      </c>
      <c r="B389" s="20">
        <v>483</v>
      </c>
      <c r="C389" s="14">
        <f>'[1]表二 (支出分县区过渡表)'!B389</f>
        <v>1655</v>
      </c>
      <c r="D389" s="12">
        <f t="shared" ref="D389:D452" si="6">ROUND(IF(B389=0,0,C389/B389*100),2)</f>
        <v>342.65</v>
      </c>
      <c r="E389" s="15"/>
    </row>
    <row r="390" s="1" customFormat="1" spans="1:5">
      <c r="A390" s="16" t="s">
        <v>252</v>
      </c>
      <c r="B390" s="13">
        <v>1023</v>
      </c>
      <c r="C390" s="14">
        <f>'[1]表二 (支出分县区过渡表)'!B390</f>
        <v>5</v>
      </c>
      <c r="D390" s="12">
        <f t="shared" si="6"/>
        <v>0.49</v>
      </c>
      <c r="E390" s="15"/>
    </row>
    <row r="391" s="1" customFormat="1" spans="1:5">
      <c r="A391" s="12" t="s">
        <v>253</v>
      </c>
      <c r="B391" s="13">
        <f>SUM(B392,B397,B406,B412,B417,B422,B427,B434,B438,B442)</f>
        <v>1864</v>
      </c>
      <c r="C391" s="14">
        <f>'[1]表二 (支出分县区过渡表)'!B391</f>
        <v>1899</v>
      </c>
      <c r="D391" s="12">
        <f t="shared" si="6"/>
        <v>101.88</v>
      </c>
      <c r="E391" s="15"/>
    </row>
    <row r="392" s="1" customFormat="1" spans="1:5">
      <c r="A392" s="23" t="s">
        <v>254</v>
      </c>
      <c r="B392" s="13">
        <f>SUM(B393:B396)</f>
        <v>134</v>
      </c>
      <c r="C392" s="14">
        <f>'[1]表二 (支出分县区过渡表)'!B392</f>
        <v>175</v>
      </c>
      <c r="D392" s="12">
        <f t="shared" si="6"/>
        <v>130.6</v>
      </c>
      <c r="E392" s="15"/>
    </row>
    <row r="393" s="1" customFormat="1" spans="1:5">
      <c r="A393" s="17" t="s">
        <v>11</v>
      </c>
      <c r="B393" s="20">
        <v>25</v>
      </c>
      <c r="C393" s="14">
        <f>'[1]表二 (支出分县区过渡表)'!B393</f>
        <v>65</v>
      </c>
      <c r="D393" s="12">
        <f t="shared" si="6"/>
        <v>260</v>
      </c>
      <c r="E393" s="15"/>
    </row>
    <row r="394" s="1" customFormat="1" spans="1:5">
      <c r="A394" s="17" t="s">
        <v>12</v>
      </c>
      <c r="B394" s="20">
        <v>109</v>
      </c>
      <c r="C394" s="14">
        <f>'[1]表二 (支出分县区过渡表)'!B394</f>
        <v>110</v>
      </c>
      <c r="D394" s="12">
        <f t="shared" si="6"/>
        <v>100.92</v>
      </c>
      <c r="E394" s="15"/>
    </row>
    <row r="395" s="1" customFormat="1" spans="1:5">
      <c r="A395" s="17" t="s">
        <v>13</v>
      </c>
      <c r="B395" s="20"/>
      <c r="C395" s="14">
        <f>'[1]表二 (支出分县区过渡表)'!B395</f>
        <v>0</v>
      </c>
      <c r="D395" s="12">
        <f t="shared" si="6"/>
        <v>0</v>
      </c>
      <c r="E395" s="15"/>
    </row>
    <row r="396" s="1" customFormat="1" spans="1:5">
      <c r="A396" s="19" t="s">
        <v>255</v>
      </c>
      <c r="B396" s="20"/>
      <c r="C396" s="14">
        <f>'[1]表二 (支出分县区过渡表)'!B396</f>
        <v>0</v>
      </c>
      <c r="D396" s="12">
        <f t="shared" si="6"/>
        <v>0</v>
      </c>
      <c r="E396" s="15"/>
    </row>
    <row r="397" s="1" customFormat="1" spans="1:5">
      <c r="A397" s="16" t="s">
        <v>256</v>
      </c>
      <c r="B397" s="13">
        <f>SUM(B398:B405)</f>
        <v>0</v>
      </c>
      <c r="C397" s="14">
        <f>'[1]表二 (支出分县区过渡表)'!B397</f>
        <v>0</v>
      </c>
      <c r="D397" s="12">
        <f t="shared" si="6"/>
        <v>0</v>
      </c>
      <c r="E397" s="15"/>
    </row>
    <row r="398" s="1" customFormat="1" spans="1:5">
      <c r="A398" s="17" t="s">
        <v>257</v>
      </c>
      <c r="B398" s="20"/>
      <c r="C398" s="14">
        <f>'[1]表二 (支出分县区过渡表)'!B398</f>
        <v>0</v>
      </c>
      <c r="D398" s="12">
        <f t="shared" si="6"/>
        <v>0</v>
      </c>
      <c r="E398" s="15"/>
    </row>
    <row r="399" s="1" customFormat="1" spans="1:5">
      <c r="A399" s="15" t="s">
        <v>258</v>
      </c>
      <c r="B399" s="20"/>
      <c r="C399" s="14">
        <f>'[1]表二 (支出分县区过渡表)'!B399</f>
        <v>0</v>
      </c>
      <c r="D399" s="12">
        <f t="shared" si="6"/>
        <v>0</v>
      </c>
      <c r="E399" s="15"/>
    </row>
    <row r="400" s="1" customFormat="1" spans="1:5">
      <c r="A400" s="30" t="s">
        <v>259</v>
      </c>
      <c r="B400" s="20"/>
      <c r="C400" s="14">
        <f>'[1]表二 (支出分县区过渡表)'!B400</f>
        <v>0</v>
      </c>
      <c r="D400" s="12">
        <f t="shared" si="6"/>
        <v>0</v>
      </c>
      <c r="E400" s="15"/>
    </row>
    <row r="401" s="1" customFormat="1" spans="1:5">
      <c r="A401" s="17" t="s">
        <v>260</v>
      </c>
      <c r="B401" s="20"/>
      <c r="C401" s="14">
        <f>'[1]表二 (支出分县区过渡表)'!B401</f>
        <v>0</v>
      </c>
      <c r="D401" s="12">
        <f t="shared" si="6"/>
        <v>0</v>
      </c>
      <c r="E401" s="15"/>
    </row>
    <row r="402" s="1" customFormat="1" spans="1:5">
      <c r="A402" s="17" t="s">
        <v>261</v>
      </c>
      <c r="B402" s="20"/>
      <c r="C402" s="14">
        <f>'[1]表二 (支出分县区过渡表)'!B402</f>
        <v>0</v>
      </c>
      <c r="D402" s="12">
        <f t="shared" si="6"/>
        <v>0</v>
      </c>
      <c r="E402" s="15"/>
    </row>
    <row r="403" s="1" customFormat="1" spans="1:5">
      <c r="A403" s="19" t="s">
        <v>262</v>
      </c>
      <c r="B403" s="20"/>
      <c r="C403" s="14">
        <f>'[1]表二 (支出分县区过渡表)'!B403</f>
        <v>0</v>
      </c>
      <c r="D403" s="12">
        <f t="shared" si="6"/>
        <v>0</v>
      </c>
      <c r="E403" s="15"/>
    </row>
    <row r="404" s="1" customFormat="1" spans="1:5">
      <c r="A404" s="21" t="s">
        <v>263</v>
      </c>
      <c r="B404" s="20"/>
      <c r="C404" s="14">
        <f>'[1]表二 (支出分县区过渡表)'!B404</f>
        <v>0</v>
      </c>
      <c r="D404" s="12">
        <f t="shared" si="6"/>
        <v>0</v>
      </c>
      <c r="E404" s="15"/>
    </row>
    <row r="405" s="1" customFormat="1" spans="1:5">
      <c r="A405" s="19" t="s">
        <v>264</v>
      </c>
      <c r="B405" s="20"/>
      <c r="C405" s="14">
        <f>'[1]表二 (支出分县区过渡表)'!B405</f>
        <v>0</v>
      </c>
      <c r="D405" s="12">
        <f t="shared" si="6"/>
        <v>0</v>
      </c>
      <c r="E405" s="29"/>
    </row>
    <row r="406" s="1" customFormat="1" spans="1:5">
      <c r="A406" s="23" t="s">
        <v>265</v>
      </c>
      <c r="B406" s="13">
        <f>SUM(B407:B411)</f>
        <v>0</v>
      </c>
      <c r="C406" s="14">
        <f>'[1]表二 (支出分县区过渡表)'!B406</f>
        <v>0</v>
      </c>
      <c r="D406" s="12">
        <f t="shared" si="6"/>
        <v>0</v>
      </c>
      <c r="E406" s="15"/>
    </row>
    <row r="407" s="1" customFormat="1" spans="1:5">
      <c r="A407" s="17" t="s">
        <v>257</v>
      </c>
      <c r="B407" s="20"/>
      <c r="C407" s="14">
        <f>'[1]表二 (支出分县区过渡表)'!B407</f>
        <v>0</v>
      </c>
      <c r="D407" s="12">
        <f t="shared" si="6"/>
        <v>0</v>
      </c>
      <c r="E407" s="15"/>
    </row>
    <row r="408" s="1" customFormat="1" spans="1:5">
      <c r="A408" s="17" t="s">
        <v>266</v>
      </c>
      <c r="B408" s="20"/>
      <c r="C408" s="14">
        <f>'[1]表二 (支出分县区过渡表)'!B408</f>
        <v>0</v>
      </c>
      <c r="D408" s="12">
        <f t="shared" si="6"/>
        <v>0</v>
      </c>
      <c r="E408" s="15"/>
    </row>
    <row r="409" s="1" customFormat="1" spans="1:5">
      <c r="A409" s="17" t="s">
        <v>267</v>
      </c>
      <c r="B409" s="20"/>
      <c r="C409" s="14">
        <f>'[1]表二 (支出分县区过渡表)'!B409</f>
        <v>0</v>
      </c>
      <c r="D409" s="12">
        <f t="shared" si="6"/>
        <v>0</v>
      </c>
      <c r="E409" s="15"/>
    </row>
    <row r="410" s="1" customFormat="1" spans="1:5">
      <c r="A410" s="19" t="s">
        <v>268</v>
      </c>
      <c r="B410" s="20"/>
      <c r="C410" s="14">
        <f>'[1]表二 (支出分县区过渡表)'!B410</f>
        <v>0</v>
      </c>
      <c r="D410" s="12">
        <f t="shared" si="6"/>
        <v>0</v>
      </c>
      <c r="E410" s="15"/>
    </row>
    <row r="411" s="1" customFormat="1" spans="1:5">
      <c r="A411" s="19" t="s">
        <v>269</v>
      </c>
      <c r="B411" s="20"/>
      <c r="C411" s="14">
        <f>'[1]表二 (支出分县区过渡表)'!B411</f>
        <v>0</v>
      </c>
      <c r="D411" s="12">
        <f t="shared" si="6"/>
        <v>0</v>
      </c>
      <c r="E411" s="15"/>
    </row>
    <row r="412" s="1" customFormat="1" spans="1:5">
      <c r="A412" s="23" t="s">
        <v>270</v>
      </c>
      <c r="B412" s="13">
        <f>SUM(B413:B416)</f>
        <v>0</v>
      </c>
      <c r="C412" s="14">
        <f>'[1]表二 (支出分县区过渡表)'!B412</f>
        <v>0</v>
      </c>
      <c r="D412" s="12">
        <f t="shared" si="6"/>
        <v>0</v>
      </c>
      <c r="E412" s="15"/>
    </row>
    <row r="413" s="1" customFormat="1" spans="1:5">
      <c r="A413" s="15" t="s">
        <v>257</v>
      </c>
      <c r="B413" s="20"/>
      <c r="C413" s="14">
        <f>'[1]表二 (支出分县区过渡表)'!B413</f>
        <v>0</v>
      </c>
      <c r="D413" s="12">
        <f t="shared" si="6"/>
        <v>0</v>
      </c>
      <c r="E413" s="15"/>
    </row>
    <row r="414" s="1" customFormat="1" spans="1:5">
      <c r="A414" s="17" t="s">
        <v>271</v>
      </c>
      <c r="B414" s="20"/>
      <c r="C414" s="14">
        <f>'[1]表二 (支出分县区过渡表)'!B414</f>
        <v>0</v>
      </c>
      <c r="D414" s="12">
        <f t="shared" si="6"/>
        <v>0</v>
      </c>
      <c r="E414" s="15"/>
    </row>
    <row r="415" s="1" customFormat="1" spans="1:5">
      <c r="A415" s="30" t="s">
        <v>272</v>
      </c>
      <c r="B415" s="20"/>
      <c r="C415" s="14">
        <f>'[1]表二 (支出分县区过渡表)'!B415</f>
        <v>0</v>
      </c>
      <c r="D415" s="12">
        <f t="shared" si="6"/>
        <v>0</v>
      </c>
      <c r="E415" s="15"/>
    </row>
    <row r="416" s="1" customFormat="1" spans="1:5">
      <c r="A416" s="19" t="s">
        <v>273</v>
      </c>
      <c r="B416" s="20"/>
      <c r="C416" s="14">
        <f>'[1]表二 (支出分县区过渡表)'!B416</f>
        <v>0</v>
      </c>
      <c r="D416" s="12">
        <f t="shared" si="6"/>
        <v>0</v>
      </c>
      <c r="E416" s="29"/>
    </row>
    <row r="417" s="1" customFormat="1" spans="1:5">
      <c r="A417" s="23" t="s">
        <v>274</v>
      </c>
      <c r="B417" s="13">
        <f>SUM(B418:B421)</f>
        <v>0</v>
      </c>
      <c r="C417" s="14">
        <f>'[1]表二 (支出分县区过渡表)'!B417</f>
        <v>0</v>
      </c>
      <c r="D417" s="12">
        <f t="shared" si="6"/>
        <v>0</v>
      </c>
      <c r="E417" s="15"/>
    </row>
    <row r="418" s="1" customFormat="1" spans="1:5">
      <c r="A418" s="19" t="s">
        <v>257</v>
      </c>
      <c r="B418" s="20"/>
      <c r="C418" s="14">
        <f>'[1]表二 (支出分县区过渡表)'!B418</f>
        <v>0</v>
      </c>
      <c r="D418" s="12">
        <f t="shared" si="6"/>
        <v>0</v>
      </c>
      <c r="E418" s="15"/>
    </row>
    <row r="419" s="1" customFormat="1" spans="1:5">
      <c r="A419" s="17" t="s">
        <v>275</v>
      </c>
      <c r="B419" s="20"/>
      <c r="C419" s="14">
        <f>'[1]表二 (支出分县区过渡表)'!B419</f>
        <v>0</v>
      </c>
      <c r="D419" s="12">
        <f t="shared" si="6"/>
        <v>0</v>
      </c>
      <c r="E419" s="15"/>
    </row>
    <row r="420" s="1" customFormat="1" spans="1:5">
      <c r="A420" s="17" t="s">
        <v>276</v>
      </c>
      <c r="B420" s="20"/>
      <c r="C420" s="14">
        <f>'[1]表二 (支出分县区过渡表)'!B420</f>
        <v>0</v>
      </c>
      <c r="D420" s="12">
        <f t="shared" si="6"/>
        <v>0</v>
      </c>
      <c r="E420" s="15"/>
    </row>
    <row r="421" s="1" customFormat="1" spans="1:5">
      <c r="A421" s="17" t="s">
        <v>277</v>
      </c>
      <c r="B421" s="20"/>
      <c r="C421" s="14">
        <f>'[1]表二 (支出分县区过渡表)'!B421</f>
        <v>0</v>
      </c>
      <c r="D421" s="12">
        <f t="shared" si="6"/>
        <v>0</v>
      </c>
      <c r="E421" s="15"/>
    </row>
    <row r="422" s="1" customFormat="1" spans="1:5">
      <c r="A422" s="23" t="s">
        <v>278</v>
      </c>
      <c r="B422" s="13">
        <f>SUM(B423:B426)</f>
        <v>25</v>
      </c>
      <c r="C422" s="14">
        <f>'[1]表二 (支出分县区过渡表)'!B422</f>
        <v>25</v>
      </c>
      <c r="D422" s="12">
        <f t="shared" si="6"/>
        <v>100</v>
      </c>
      <c r="E422" s="15"/>
    </row>
    <row r="423" s="1" customFormat="1" spans="1:5">
      <c r="A423" s="19" t="s">
        <v>279</v>
      </c>
      <c r="B423" s="20">
        <v>15</v>
      </c>
      <c r="C423" s="14">
        <f>'[1]表二 (支出分县区过渡表)'!B423</f>
        <v>15</v>
      </c>
      <c r="D423" s="12">
        <f t="shared" si="6"/>
        <v>100</v>
      </c>
      <c r="E423" s="15"/>
    </row>
    <row r="424" s="1" customFormat="1" spans="1:5">
      <c r="A424" s="19" t="s">
        <v>280</v>
      </c>
      <c r="B424" s="20"/>
      <c r="C424" s="14">
        <f>'[1]表二 (支出分县区过渡表)'!B424</f>
        <v>0</v>
      </c>
      <c r="D424" s="12">
        <f t="shared" si="6"/>
        <v>0</v>
      </c>
      <c r="E424" s="15"/>
    </row>
    <row r="425" s="1" customFormat="1" spans="1:5">
      <c r="A425" s="19" t="s">
        <v>281</v>
      </c>
      <c r="B425" s="20"/>
      <c r="C425" s="14">
        <f>'[1]表二 (支出分县区过渡表)'!B425</f>
        <v>0</v>
      </c>
      <c r="D425" s="12">
        <f t="shared" si="6"/>
        <v>0</v>
      </c>
      <c r="E425" s="15"/>
    </row>
    <row r="426" s="1" customFormat="1" spans="1:5">
      <c r="A426" s="19" t="s">
        <v>282</v>
      </c>
      <c r="B426" s="20">
        <v>10</v>
      </c>
      <c r="C426" s="14">
        <f>'[1]表二 (支出分县区过渡表)'!B426</f>
        <v>10</v>
      </c>
      <c r="D426" s="12">
        <f t="shared" si="6"/>
        <v>100</v>
      </c>
      <c r="E426" s="15"/>
    </row>
    <row r="427" s="1" customFormat="1" spans="1:5">
      <c r="A427" s="16" t="s">
        <v>283</v>
      </c>
      <c r="B427" s="13">
        <f>SUM(B428:B433)</f>
        <v>57</v>
      </c>
      <c r="C427" s="14">
        <f>'[1]表二 (支出分县区过渡表)'!B427</f>
        <v>49</v>
      </c>
      <c r="D427" s="12">
        <f t="shared" si="6"/>
        <v>85.96</v>
      </c>
      <c r="E427" s="15"/>
    </row>
    <row r="428" s="1" customFormat="1" spans="1:5">
      <c r="A428" s="17" t="s">
        <v>257</v>
      </c>
      <c r="B428" s="20">
        <v>7</v>
      </c>
      <c r="C428" s="14">
        <f>'[1]表二 (支出分县区过渡表)'!B428</f>
        <v>0</v>
      </c>
      <c r="D428" s="12">
        <f t="shared" si="6"/>
        <v>0</v>
      </c>
      <c r="E428" s="15"/>
    </row>
    <row r="429" s="1" customFormat="1" spans="1:5">
      <c r="A429" s="19" t="s">
        <v>284</v>
      </c>
      <c r="B429" s="20"/>
      <c r="C429" s="14">
        <f>'[1]表二 (支出分县区过渡表)'!B429</f>
        <v>0</v>
      </c>
      <c r="D429" s="12">
        <f t="shared" si="6"/>
        <v>0</v>
      </c>
      <c r="E429" s="15"/>
    </row>
    <row r="430" s="1" customFormat="1" spans="1:5">
      <c r="A430" s="19" t="s">
        <v>285</v>
      </c>
      <c r="B430" s="20"/>
      <c r="C430" s="14">
        <f>'[1]表二 (支出分县区过渡表)'!B430</f>
        <v>0</v>
      </c>
      <c r="D430" s="12">
        <f t="shared" si="6"/>
        <v>0</v>
      </c>
      <c r="E430" s="15"/>
    </row>
    <row r="431" s="1" customFormat="1" spans="1:5">
      <c r="A431" s="19" t="s">
        <v>286</v>
      </c>
      <c r="B431" s="20"/>
      <c r="C431" s="14">
        <f>'[1]表二 (支出分县区过渡表)'!B431</f>
        <v>0</v>
      </c>
      <c r="D431" s="12">
        <f t="shared" si="6"/>
        <v>0</v>
      </c>
      <c r="E431" s="15"/>
    </row>
    <row r="432" s="1" customFormat="1" spans="1:5">
      <c r="A432" s="17" t="s">
        <v>287</v>
      </c>
      <c r="B432" s="20"/>
      <c r="C432" s="14">
        <f>'[1]表二 (支出分县区过渡表)'!B432</f>
        <v>0</v>
      </c>
      <c r="D432" s="12">
        <f t="shared" si="6"/>
        <v>0</v>
      </c>
      <c r="E432" s="15"/>
    </row>
    <row r="433" s="1" customFormat="1" spans="1:5">
      <c r="A433" s="17" t="s">
        <v>288</v>
      </c>
      <c r="B433" s="20">
        <v>50</v>
      </c>
      <c r="C433" s="14">
        <f>'[1]表二 (支出分县区过渡表)'!B433</f>
        <v>49</v>
      </c>
      <c r="D433" s="12">
        <f t="shared" si="6"/>
        <v>98</v>
      </c>
      <c r="E433" s="15"/>
    </row>
    <row r="434" s="1" customFormat="1" spans="1:5">
      <c r="A434" s="16" t="s">
        <v>289</v>
      </c>
      <c r="B434" s="13">
        <f>SUM(B435:B437)</f>
        <v>0</v>
      </c>
      <c r="C434" s="14">
        <f>'[1]表二 (支出分县区过渡表)'!B434</f>
        <v>0</v>
      </c>
      <c r="D434" s="12">
        <f t="shared" si="6"/>
        <v>0</v>
      </c>
      <c r="E434" s="15"/>
    </row>
    <row r="435" s="1" customFormat="1" spans="1:5">
      <c r="A435" s="19" t="s">
        <v>290</v>
      </c>
      <c r="B435" s="20"/>
      <c r="C435" s="14">
        <f>'[1]表二 (支出分县区过渡表)'!B435</f>
        <v>0</v>
      </c>
      <c r="D435" s="12">
        <f t="shared" si="6"/>
        <v>0</v>
      </c>
      <c r="E435" s="15"/>
    </row>
    <row r="436" s="1" customFormat="1" spans="1:5">
      <c r="A436" s="19" t="s">
        <v>291</v>
      </c>
      <c r="B436" s="20"/>
      <c r="C436" s="14">
        <f>'[1]表二 (支出分县区过渡表)'!B436</f>
        <v>0</v>
      </c>
      <c r="D436" s="12">
        <f t="shared" si="6"/>
        <v>0</v>
      </c>
      <c r="E436" s="15"/>
    </row>
    <row r="437" s="1" customFormat="1" spans="1:5">
      <c r="A437" s="19" t="s">
        <v>292</v>
      </c>
      <c r="B437" s="20"/>
      <c r="C437" s="14">
        <f>'[1]表二 (支出分县区过渡表)'!B437</f>
        <v>0</v>
      </c>
      <c r="D437" s="12">
        <f t="shared" si="6"/>
        <v>0</v>
      </c>
      <c r="E437" s="15"/>
    </row>
    <row r="438" s="1" customFormat="1" spans="1:5">
      <c r="A438" s="12" t="s">
        <v>293</v>
      </c>
      <c r="B438" s="13">
        <f>SUM(B439:B441)</f>
        <v>0</v>
      </c>
      <c r="C438" s="14">
        <f>'[1]表二 (支出分县区过渡表)'!B438</f>
        <v>0</v>
      </c>
      <c r="D438" s="12">
        <f t="shared" si="6"/>
        <v>0</v>
      </c>
      <c r="E438" s="15"/>
    </row>
    <row r="439" s="1" customFormat="1" spans="1:5">
      <c r="A439" s="19" t="s">
        <v>294</v>
      </c>
      <c r="B439" s="20"/>
      <c r="C439" s="14">
        <f>'[1]表二 (支出分县区过渡表)'!B439</f>
        <v>0</v>
      </c>
      <c r="D439" s="12">
        <f t="shared" si="6"/>
        <v>0</v>
      </c>
      <c r="E439" s="15"/>
    </row>
    <row r="440" s="1" customFormat="1" spans="1:5">
      <c r="A440" s="19" t="s">
        <v>295</v>
      </c>
      <c r="B440" s="20"/>
      <c r="C440" s="14">
        <f>'[1]表二 (支出分县区过渡表)'!B440</f>
        <v>0</v>
      </c>
      <c r="D440" s="12">
        <f t="shared" si="6"/>
        <v>0</v>
      </c>
      <c r="E440" s="15"/>
    </row>
    <row r="441" s="1" customFormat="1" spans="1:5">
      <c r="A441" s="19" t="s">
        <v>296</v>
      </c>
      <c r="B441" s="20"/>
      <c r="C441" s="14">
        <f>'[1]表二 (支出分县区过渡表)'!B441</f>
        <v>0</v>
      </c>
      <c r="D441" s="12">
        <f t="shared" si="6"/>
        <v>0</v>
      </c>
      <c r="E441" s="15"/>
    </row>
    <row r="442" s="1" customFormat="1" spans="1:5">
      <c r="A442" s="16" t="s">
        <v>297</v>
      </c>
      <c r="B442" s="13">
        <f>SUM(B443:B446)</f>
        <v>1648</v>
      </c>
      <c r="C442" s="14">
        <f>'[1]表二 (支出分县区过渡表)'!B442</f>
        <v>1650</v>
      </c>
      <c r="D442" s="12">
        <f t="shared" si="6"/>
        <v>100.12</v>
      </c>
      <c r="E442" s="15"/>
    </row>
    <row r="443" s="1" customFormat="1" spans="1:5">
      <c r="A443" s="17" t="s">
        <v>298</v>
      </c>
      <c r="B443" s="20"/>
      <c r="C443" s="14">
        <f>'[1]表二 (支出分县区过渡表)'!B443</f>
        <v>0</v>
      </c>
      <c r="D443" s="12">
        <f t="shared" si="6"/>
        <v>0</v>
      </c>
      <c r="E443" s="15"/>
    </row>
    <row r="444" s="1" customFormat="1" spans="1:5">
      <c r="A444" s="19" t="s">
        <v>299</v>
      </c>
      <c r="B444" s="20"/>
      <c r="C444" s="14">
        <f>'[1]表二 (支出分县区过渡表)'!B444</f>
        <v>0</v>
      </c>
      <c r="D444" s="12">
        <f t="shared" si="6"/>
        <v>0</v>
      </c>
      <c r="E444" s="15"/>
    </row>
    <row r="445" s="1" customFormat="1" spans="1:5">
      <c r="A445" s="19" t="s">
        <v>300</v>
      </c>
      <c r="B445" s="20"/>
      <c r="C445" s="14">
        <f>'[1]表二 (支出分县区过渡表)'!B445</f>
        <v>0</v>
      </c>
      <c r="D445" s="12">
        <f t="shared" si="6"/>
        <v>0</v>
      </c>
      <c r="E445" s="15"/>
    </row>
    <row r="446" s="1" customFormat="1" spans="1:5">
      <c r="A446" s="19" t="s">
        <v>301</v>
      </c>
      <c r="B446" s="20">
        <v>1648</v>
      </c>
      <c r="C446" s="14">
        <f>'[1]表二 (支出分县区过渡表)'!B446</f>
        <v>1650</v>
      </c>
      <c r="D446" s="12">
        <f t="shared" si="6"/>
        <v>100.12</v>
      </c>
      <c r="E446" s="15"/>
    </row>
    <row r="447" s="1" customFormat="1" spans="1:5">
      <c r="A447" s="12" t="s">
        <v>302</v>
      </c>
      <c r="B447" s="13">
        <f>SUM(B448,B464,B472,B483,B492,B500)</f>
        <v>2923</v>
      </c>
      <c r="C447" s="14">
        <f>'[1]表二 (支出分县区过渡表)'!B447</f>
        <v>3003</v>
      </c>
      <c r="D447" s="12">
        <f t="shared" si="6"/>
        <v>102.74</v>
      </c>
      <c r="E447" s="15"/>
    </row>
    <row r="448" s="1" customFormat="1" spans="1:5">
      <c r="A448" s="12" t="s">
        <v>303</v>
      </c>
      <c r="B448" s="13">
        <f>SUM(B449:B463)</f>
        <v>1615</v>
      </c>
      <c r="C448" s="14">
        <f>'[1]表二 (支出分县区过渡表)'!B448</f>
        <v>1650</v>
      </c>
      <c r="D448" s="12">
        <f t="shared" si="6"/>
        <v>102.17</v>
      </c>
      <c r="E448" s="15"/>
    </row>
    <row r="449" s="1" customFormat="1" spans="1:5">
      <c r="A449" s="15" t="s">
        <v>11</v>
      </c>
      <c r="B449" s="20">
        <v>226</v>
      </c>
      <c r="C449" s="14">
        <f>'[1]表二 (支出分县区过渡表)'!B449</f>
        <v>264</v>
      </c>
      <c r="D449" s="12">
        <f t="shared" si="6"/>
        <v>116.81</v>
      </c>
      <c r="E449" s="15"/>
    </row>
    <row r="450" s="1" customFormat="1" spans="1:5">
      <c r="A450" s="15" t="s">
        <v>12</v>
      </c>
      <c r="B450" s="20">
        <v>222</v>
      </c>
      <c r="C450" s="14">
        <f>'[1]表二 (支出分县区过渡表)'!B450</f>
        <v>218</v>
      </c>
      <c r="D450" s="12">
        <f t="shared" si="6"/>
        <v>98.2</v>
      </c>
      <c r="E450" s="15"/>
    </row>
    <row r="451" s="1" customFormat="1" spans="1:5">
      <c r="A451" s="15" t="s">
        <v>13</v>
      </c>
      <c r="B451" s="20"/>
      <c r="C451" s="14">
        <f>'[1]表二 (支出分县区过渡表)'!B451</f>
        <v>0</v>
      </c>
      <c r="D451" s="12">
        <f t="shared" si="6"/>
        <v>0</v>
      </c>
      <c r="E451" s="15"/>
    </row>
    <row r="452" s="1" customFormat="1" spans="1:5">
      <c r="A452" s="15" t="s">
        <v>304</v>
      </c>
      <c r="B452" s="20">
        <v>4</v>
      </c>
      <c r="C452" s="14">
        <f>'[1]表二 (支出分县区过渡表)'!B452</f>
        <v>0</v>
      </c>
      <c r="D452" s="12">
        <f t="shared" si="6"/>
        <v>0</v>
      </c>
      <c r="E452" s="15"/>
    </row>
    <row r="453" s="1" customFormat="1" spans="1:5">
      <c r="A453" s="15" t="s">
        <v>305</v>
      </c>
      <c r="B453" s="20"/>
      <c r="C453" s="14">
        <f>'[1]表二 (支出分县区过渡表)'!B453</f>
        <v>0</v>
      </c>
      <c r="D453" s="12">
        <f t="shared" ref="D453:D516" si="7">ROUND(IF(B453=0,0,C453/B453*100),2)</f>
        <v>0</v>
      </c>
      <c r="E453" s="15"/>
    </row>
    <row r="454" s="1" customFormat="1" spans="1:5">
      <c r="A454" s="15" t="s">
        <v>306</v>
      </c>
      <c r="B454" s="20"/>
      <c r="C454" s="14">
        <f>'[1]表二 (支出分县区过渡表)'!B454</f>
        <v>0</v>
      </c>
      <c r="D454" s="12">
        <f t="shared" si="7"/>
        <v>0</v>
      </c>
      <c r="E454" s="15"/>
    </row>
    <row r="455" s="1" customFormat="1" spans="1:5">
      <c r="A455" s="15" t="s">
        <v>307</v>
      </c>
      <c r="B455" s="20"/>
      <c r="C455" s="14">
        <f>'[1]表二 (支出分县区过渡表)'!B455</f>
        <v>0</v>
      </c>
      <c r="D455" s="12">
        <f t="shared" si="7"/>
        <v>0</v>
      </c>
      <c r="E455" s="15"/>
    </row>
    <row r="456" s="1" customFormat="1" spans="1:5">
      <c r="A456" s="15" t="s">
        <v>308</v>
      </c>
      <c r="B456" s="20">
        <v>4</v>
      </c>
      <c r="C456" s="14">
        <f>'[1]表二 (支出分县区过渡表)'!B456</f>
        <v>0</v>
      </c>
      <c r="D456" s="12">
        <f t="shared" si="7"/>
        <v>0</v>
      </c>
      <c r="E456" s="15"/>
    </row>
    <row r="457" s="1" customFormat="1" spans="1:5">
      <c r="A457" s="15" t="s">
        <v>309</v>
      </c>
      <c r="B457" s="20">
        <v>7</v>
      </c>
      <c r="C457" s="14">
        <f>'[1]表二 (支出分县区过渡表)'!B457</f>
        <v>8</v>
      </c>
      <c r="D457" s="12">
        <f t="shared" si="7"/>
        <v>114.29</v>
      </c>
      <c r="E457" s="15"/>
    </row>
    <row r="458" s="1" customFormat="1" spans="1:5">
      <c r="A458" s="15" t="s">
        <v>310</v>
      </c>
      <c r="B458" s="20"/>
      <c r="C458" s="14">
        <f>'[1]表二 (支出分县区过渡表)'!B458</f>
        <v>0</v>
      </c>
      <c r="D458" s="12">
        <f t="shared" si="7"/>
        <v>0</v>
      </c>
      <c r="E458" s="15"/>
    </row>
    <row r="459" s="1" customFormat="1" spans="1:5">
      <c r="A459" s="15" t="s">
        <v>311</v>
      </c>
      <c r="B459" s="20"/>
      <c r="C459" s="14">
        <f>'[1]表二 (支出分县区过渡表)'!B459</f>
        <v>0</v>
      </c>
      <c r="D459" s="12">
        <f t="shared" si="7"/>
        <v>0</v>
      </c>
      <c r="E459" s="15"/>
    </row>
    <row r="460" s="1" customFormat="1" spans="1:5">
      <c r="A460" s="15" t="s">
        <v>312</v>
      </c>
      <c r="B460" s="20"/>
      <c r="C460" s="14">
        <f>'[1]表二 (支出分县区过渡表)'!B460</f>
        <v>0</v>
      </c>
      <c r="D460" s="12">
        <f t="shared" si="7"/>
        <v>0</v>
      </c>
      <c r="E460" s="15"/>
    </row>
    <row r="461" s="1" customFormat="1" spans="1:5">
      <c r="A461" s="15" t="s">
        <v>313</v>
      </c>
      <c r="B461" s="20"/>
      <c r="C461" s="14">
        <f>'[1]表二 (支出分县区过渡表)'!B461</f>
        <v>0</v>
      </c>
      <c r="D461" s="12">
        <f t="shared" si="7"/>
        <v>0</v>
      </c>
      <c r="E461" s="15"/>
    </row>
    <row r="462" s="1" customFormat="1" spans="1:5">
      <c r="A462" s="15" t="s">
        <v>314</v>
      </c>
      <c r="B462" s="20">
        <v>155</v>
      </c>
      <c r="C462" s="14">
        <f>'[1]表二 (支出分县区过渡表)'!B462</f>
        <v>160</v>
      </c>
      <c r="D462" s="12">
        <f t="shared" si="7"/>
        <v>103.23</v>
      </c>
      <c r="E462" s="15"/>
    </row>
    <row r="463" s="1" customFormat="1" spans="1:5">
      <c r="A463" s="15" t="s">
        <v>315</v>
      </c>
      <c r="B463" s="20">
        <v>997</v>
      </c>
      <c r="C463" s="14">
        <f>'[1]表二 (支出分县区过渡表)'!B463</f>
        <v>1000</v>
      </c>
      <c r="D463" s="12">
        <f t="shared" si="7"/>
        <v>100.3</v>
      </c>
      <c r="E463" s="15"/>
    </row>
    <row r="464" s="1" customFormat="1" spans="1:5">
      <c r="A464" s="12" t="s">
        <v>316</v>
      </c>
      <c r="B464" s="13">
        <f>SUM(B465:B471)</f>
        <v>39</v>
      </c>
      <c r="C464" s="14">
        <f>'[1]表二 (支出分县区过渡表)'!B464</f>
        <v>0</v>
      </c>
      <c r="D464" s="12">
        <f t="shared" si="7"/>
        <v>0</v>
      </c>
      <c r="E464" s="15"/>
    </row>
    <row r="465" s="1" customFormat="1" spans="1:5">
      <c r="A465" s="15" t="s">
        <v>11</v>
      </c>
      <c r="B465" s="20"/>
      <c r="C465" s="14">
        <f>'[1]表二 (支出分县区过渡表)'!B465</f>
        <v>0</v>
      </c>
      <c r="D465" s="12">
        <f t="shared" si="7"/>
        <v>0</v>
      </c>
      <c r="E465" s="15"/>
    </row>
    <row r="466" s="1" customFormat="1" spans="1:5">
      <c r="A466" s="15" t="s">
        <v>12</v>
      </c>
      <c r="B466" s="20"/>
      <c r="C466" s="14">
        <f>'[1]表二 (支出分县区过渡表)'!B466</f>
        <v>0</v>
      </c>
      <c r="D466" s="12">
        <f t="shared" si="7"/>
        <v>0</v>
      </c>
      <c r="E466" s="15"/>
    </row>
    <row r="467" s="1" customFormat="1" spans="1:5">
      <c r="A467" s="15" t="s">
        <v>13</v>
      </c>
      <c r="B467" s="20"/>
      <c r="C467" s="14">
        <f>'[1]表二 (支出分县区过渡表)'!B467</f>
        <v>0</v>
      </c>
      <c r="D467" s="12">
        <f t="shared" si="7"/>
        <v>0</v>
      </c>
      <c r="E467" s="15"/>
    </row>
    <row r="468" s="1" customFormat="1" spans="1:5">
      <c r="A468" s="15" t="s">
        <v>317</v>
      </c>
      <c r="B468" s="20">
        <v>39</v>
      </c>
      <c r="C468" s="14">
        <f>'[1]表二 (支出分县区过渡表)'!B468</f>
        <v>0</v>
      </c>
      <c r="D468" s="12">
        <f t="shared" si="7"/>
        <v>0</v>
      </c>
      <c r="E468" s="15"/>
    </row>
    <row r="469" s="1" customFormat="1" spans="1:5">
      <c r="A469" s="15" t="s">
        <v>318</v>
      </c>
      <c r="B469" s="20"/>
      <c r="C469" s="14">
        <f>'[1]表二 (支出分县区过渡表)'!B469</f>
        <v>0</v>
      </c>
      <c r="D469" s="12">
        <f t="shared" si="7"/>
        <v>0</v>
      </c>
      <c r="E469" s="15"/>
    </row>
    <row r="470" s="1" customFormat="1" spans="1:5">
      <c r="A470" s="15" t="s">
        <v>319</v>
      </c>
      <c r="B470" s="20"/>
      <c r="C470" s="14">
        <f>'[1]表二 (支出分县区过渡表)'!B470</f>
        <v>0</v>
      </c>
      <c r="D470" s="12">
        <f t="shared" si="7"/>
        <v>0</v>
      </c>
      <c r="E470" s="15"/>
    </row>
    <row r="471" s="1" customFormat="1" spans="1:5">
      <c r="A471" s="15" t="s">
        <v>320</v>
      </c>
      <c r="B471" s="20"/>
      <c r="C471" s="14">
        <f>'[1]表二 (支出分县区过渡表)'!B471</f>
        <v>0</v>
      </c>
      <c r="D471" s="12">
        <f t="shared" si="7"/>
        <v>0</v>
      </c>
      <c r="E471" s="15"/>
    </row>
    <row r="472" s="1" customFormat="1" spans="1:5">
      <c r="A472" s="12" t="s">
        <v>321</v>
      </c>
      <c r="B472" s="13">
        <f>SUM(B473:B482)</f>
        <v>4</v>
      </c>
      <c r="C472" s="14">
        <f>'[1]表二 (支出分县区过渡表)'!B472</f>
        <v>17</v>
      </c>
      <c r="D472" s="12">
        <f t="shared" si="7"/>
        <v>425</v>
      </c>
      <c r="E472" s="15"/>
    </row>
    <row r="473" s="1" customFormat="1" spans="1:5">
      <c r="A473" s="15" t="s">
        <v>11</v>
      </c>
      <c r="B473" s="20">
        <v>2</v>
      </c>
      <c r="C473" s="14">
        <f>'[1]表二 (支出分县区过渡表)'!B473</f>
        <v>15</v>
      </c>
      <c r="D473" s="12">
        <f t="shared" si="7"/>
        <v>750</v>
      </c>
      <c r="E473" s="15"/>
    </row>
    <row r="474" s="1" customFormat="1" spans="1:5">
      <c r="A474" s="15" t="s">
        <v>12</v>
      </c>
      <c r="B474" s="20"/>
      <c r="C474" s="14">
        <f>'[1]表二 (支出分县区过渡表)'!B474</f>
        <v>0</v>
      </c>
      <c r="D474" s="12">
        <f t="shared" si="7"/>
        <v>0</v>
      </c>
      <c r="E474" s="15"/>
    </row>
    <row r="475" s="1" customFormat="1" spans="1:5">
      <c r="A475" s="15" t="s">
        <v>13</v>
      </c>
      <c r="B475" s="20"/>
      <c r="C475" s="14">
        <f>'[1]表二 (支出分县区过渡表)'!B475</f>
        <v>0</v>
      </c>
      <c r="D475" s="12">
        <f t="shared" si="7"/>
        <v>0</v>
      </c>
      <c r="E475" s="15"/>
    </row>
    <row r="476" s="1" customFormat="1" spans="1:5">
      <c r="A476" s="15" t="s">
        <v>322</v>
      </c>
      <c r="B476" s="20"/>
      <c r="C476" s="14">
        <f>'[1]表二 (支出分县区过渡表)'!B476</f>
        <v>0</v>
      </c>
      <c r="D476" s="12">
        <f t="shared" si="7"/>
        <v>0</v>
      </c>
      <c r="E476" s="15"/>
    </row>
    <row r="477" s="1" customFormat="1" spans="1:5">
      <c r="A477" s="15" t="s">
        <v>323</v>
      </c>
      <c r="B477" s="20"/>
      <c r="C477" s="14">
        <f>'[1]表二 (支出分县区过渡表)'!B477</f>
        <v>0</v>
      </c>
      <c r="D477" s="12">
        <f t="shared" si="7"/>
        <v>0</v>
      </c>
      <c r="E477" s="15"/>
    </row>
    <row r="478" s="1" customFormat="1" spans="1:5">
      <c r="A478" s="15" t="s">
        <v>324</v>
      </c>
      <c r="B478" s="20"/>
      <c r="C478" s="14">
        <f>'[1]表二 (支出分县区过渡表)'!B478</f>
        <v>0</v>
      </c>
      <c r="D478" s="12">
        <f t="shared" si="7"/>
        <v>0</v>
      </c>
      <c r="E478" s="15"/>
    </row>
    <row r="479" s="1" customFormat="1" spans="1:5">
      <c r="A479" s="15" t="s">
        <v>325</v>
      </c>
      <c r="B479" s="20">
        <v>1</v>
      </c>
      <c r="C479" s="14">
        <f>'[1]表二 (支出分县区过渡表)'!B479</f>
        <v>2</v>
      </c>
      <c r="D479" s="12">
        <f t="shared" si="7"/>
        <v>200</v>
      </c>
      <c r="E479" s="15"/>
    </row>
    <row r="480" s="1" customFormat="1" spans="1:5">
      <c r="A480" s="15" t="s">
        <v>326</v>
      </c>
      <c r="B480" s="20"/>
      <c r="C480" s="14">
        <f>'[1]表二 (支出分县区过渡表)'!B480</f>
        <v>0</v>
      </c>
      <c r="D480" s="12">
        <f t="shared" si="7"/>
        <v>0</v>
      </c>
      <c r="E480" s="15"/>
    </row>
    <row r="481" s="1" customFormat="1" spans="1:5">
      <c r="A481" s="15" t="s">
        <v>327</v>
      </c>
      <c r="B481" s="20"/>
      <c r="C481" s="14">
        <f>'[1]表二 (支出分县区过渡表)'!B481</f>
        <v>0</v>
      </c>
      <c r="D481" s="12">
        <f t="shared" si="7"/>
        <v>0</v>
      </c>
      <c r="E481" s="15"/>
    </row>
    <row r="482" s="1" customFormat="1" spans="1:5">
      <c r="A482" s="15" t="s">
        <v>328</v>
      </c>
      <c r="B482" s="20">
        <v>1</v>
      </c>
      <c r="C482" s="14">
        <f>'[1]表二 (支出分县区过渡表)'!B482</f>
        <v>0</v>
      </c>
      <c r="D482" s="12">
        <f t="shared" si="7"/>
        <v>0</v>
      </c>
      <c r="E482" s="15"/>
    </row>
    <row r="483" s="1" customFormat="1" spans="1:5">
      <c r="A483" s="12" t="s">
        <v>329</v>
      </c>
      <c r="B483" s="13">
        <f>SUM(B484:B491)</f>
        <v>26</v>
      </c>
      <c r="C483" s="14">
        <f>'[1]表二 (支出分县区过渡表)'!B483</f>
        <v>36</v>
      </c>
      <c r="D483" s="12">
        <f t="shared" si="7"/>
        <v>138.46</v>
      </c>
      <c r="E483" s="15"/>
    </row>
    <row r="484" s="1" customFormat="1" spans="1:5">
      <c r="A484" s="15" t="s">
        <v>11</v>
      </c>
      <c r="B484" s="20">
        <v>1</v>
      </c>
      <c r="C484" s="14">
        <f>'[1]表二 (支出分县区过渡表)'!B484</f>
        <v>30</v>
      </c>
      <c r="D484" s="12">
        <f t="shared" si="7"/>
        <v>3000</v>
      </c>
      <c r="E484" s="15"/>
    </row>
    <row r="485" s="1" customFormat="1" spans="1:5">
      <c r="A485" s="15" t="s">
        <v>330</v>
      </c>
      <c r="B485" s="20">
        <v>18</v>
      </c>
      <c r="C485" s="14">
        <f>'[1]表二 (支出分县区过渡表)'!B485</f>
        <v>0</v>
      </c>
      <c r="D485" s="12">
        <f t="shared" si="7"/>
        <v>0</v>
      </c>
      <c r="E485" s="15"/>
    </row>
    <row r="486" s="1" customFormat="1" spans="1:5">
      <c r="A486" s="15" t="s">
        <v>13</v>
      </c>
      <c r="B486" s="20"/>
      <c r="C486" s="14">
        <f>'[1]表二 (支出分县区过渡表)'!B486</f>
        <v>0</v>
      </c>
      <c r="D486" s="12">
        <f t="shared" si="7"/>
        <v>0</v>
      </c>
      <c r="E486" s="15"/>
    </row>
    <row r="487" s="1" customFormat="1" spans="1:5">
      <c r="A487" s="15" t="s">
        <v>331</v>
      </c>
      <c r="B487" s="20"/>
      <c r="C487" s="14">
        <f>'[1]表二 (支出分县区过渡表)'!B487</f>
        <v>0</v>
      </c>
      <c r="D487" s="12">
        <f t="shared" si="7"/>
        <v>0</v>
      </c>
      <c r="E487" s="15"/>
    </row>
    <row r="488" s="1" customFormat="1" spans="1:5">
      <c r="A488" s="15" t="s">
        <v>332</v>
      </c>
      <c r="B488" s="20"/>
      <c r="C488" s="14">
        <f>'[1]表二 (支出分县区过渡表)'!B488</f>
        <v>0</v>
      </c>
      <c r="D488" s="12">
        <f t="shared" si="7"/>
        <v>0</v>
      </c>
      <c r="E488" s="15"/>
    </row>
    <row r="489" s="1" customFormat="1" spans="1:5">
      <c r="A489" s="15" t="s">
        <v>333</v>
      </c>
      <c r="B489" s="20"/>
      <c r="C489" s="14">
        <f>'[1]表二 (支出分县区过渡表)'!B489</f>
        <v>0</v>
      </c>
      <c r="D489" s="12">
        <f t="shared" si="7"/>
        <v>0</v>
      </c>
      <c r="E489" s="15"/>
    </row>
    <row r="490" s="1" customFormat="1" spans="1:5">
      <c r="A490" s="15" t="s">
        <v>334</v>
      </c>
      <c r="B490" s="20"/>
      <c r="C490" s="14">
        <f>'[1]表二 (支出分县区过渡表)'!B490</f>
        <v>0</v>
      </c>
      <c r="D490" s="12">
        <f t="shared" si="7"/>
        <v>0</v>
      </c>
      <c r="E490" s="15"/>
    </row>
    <row r="491" s="1" customFormat="1" spans="1:5">
      <c r="A491" s="15" t="s">
        <v>335</v>
      </c>
      <c r="B491" s="20">
        <v>7</v>
      </c>
      <c r="C491" s="14">
        <f>'[1]表二 (支出分县区过渡表)'!B491</f>
        <v>6</v>
      </c>
      <c r="D491" s="12">
        <f t="shared" si="7"/>
        <v>85.71</v>
      </c>
      <c r="E491" s="15"/>
    </row>
    <row r="492" s="1" customFormat="1" spans="1:5">
      <c r="A492" s="12" t="s">
        <v>336</v>
      </c>
      <c r="B492" s="13">
        <f>SUM(B493:B499)</f>
        <v>0</v>
      </c>
      <c r="C492" s="14">
        <f>'[1]表二 (支出分县区过渡表)'!B492</f>
        <v>0</v>
      </c>
      <c r="D492" s="12">
        <f t="shared" si="7"/>
        <v>0</v>
      </c>
      <c r="E492" s="15"/>
    </row>
    <row r="493" s="1" customFormat="1" spans="1:5">
      <c r="A493" s="15" t="s">
        <v>11</v>
      </c>
      <c r="B493" s="20"/>
      <c r="C493" s="14">
        <f>'[1]表二 (支出分县区过渡表)'!B493</f>
        <v>0</v>
      </c>
      <c r="D493" s="12">
        <f t="shared" si="7"/>
        <v>0</v>
      </c>
      <c r="E493" s="15"/>
    </row>
    <row r="494" s="1" customFormat="1" spans="1:5">
      <c r="A494" s="15" t="s">
        <v>12</v>
      </c>
      <c r="B494" s="20"/>
      <c r="C494" s="14">
        <f>'[1]表二 (支出分县区过渡表)'!B494</f>
        <v>0</v>
      </c>
      <c r="D494" s="12">
        <f t="shared" si="7"/>
        <v>0</v>
      </c>
      <c r="E494" s="15"/>
    </row>
    <row r="495" s="1" customFormat="1" spans="1:5">
      <c r="A495" s="15" t="s">
        <v>13</v>
      </c>
      <c r="B495" s="20"/>
      <c r="C495" s="14">
        <f>'[1]表二 (支出分县区过渡表)'!B495</f>
        <v>0</v>
      </c>
      <c r="D495" s="12">
        <f t="shared" si="7"/>
        <v>0</v>
      </c>
      <c r="E495" s="15"/>
    </row>
    <row r="496" s="1" customFormat="1" spans="1:5">
      <c r="A496" s="20" t="s">
        <v>337</v>
      </c>
      <c r="B496" s="20"/>
      <c r="C496" s="14">
        <f>'[1]表二 (支出分县区过渡表)'!B496</f>
        <v>0</v>
      </c>
      <c r="D496" s="12">
        <f t="shared" si="7"/>
        <v>0</v>
      </c>
      <c r="E496" s="15"/>
    </row>
    <row r="497" s="1" customFormat="1" spans="1:5">
      <c r="A497" s="41" t="s">
        <v>338</v>
      </c>
      <c r="B497" s="20"/>
      <c r="C497" s="14">
        <f>'[1]表二 (支出分县区过渡表)'!B497</f>
        <v>0</v>
      </c>
      <c r="D497" s="12">
        <f t="shared" si="7"/>
        <v>0</v>
      </c>
      <c r="E497" s="15"/>
    </row>
    <row r="498" s="1" customFormat="1" spans="1:5">
      <c r="A498" s="41" t="s">
        <v>339</v>
      </c>
      <c r="B498" s="20"/>
      <c r="C498" s="14">
        <f>'[1]表二 (支出分县区过渡表)'!B498</f>
        <v>0</v>
      </c>
      <c r="D498" s="12">
        <f t="shared" si="7"/>
        <v>0</v>
      </c>
      <c r="E498" s="15"/>
    </row>
    <row r="499" s="1" customFormat="1" spans="1:5">
      <c r="A499" s="15" t="s">
        <v>340</v>
      </c>
      <c r="B499" s="20"/>
      <c r="C499" s="14">
        <f>'[1]表二 (支出分县区过渡表)'!B499</f>
        <v>0</v>
      </c>
      <c r="D499" s="12">
        <f t="shared" si="7"/>
        <v>0</v>
      </c>
      <c r="E499" s="15"/>
    </row>
    <row r="500" s="1" customFormat="1" spans="1:5">
      <c r="A500" s="12" t="s">
        <v>341</v>
      </c>
      <c r="B500" s="13">
        <f>SUM(B501:B503)</f>
        <v>1239</v>
      </c>
      <c r="C500" s="14">
        <f>'[1]表二 (支出分县区过渡表)'!B500</f>
        <v>1300</v>
      </c>
      <c r="D500" s="12">
        <f t="shared" si="7"/>
        <v>104.92</v>
      </c>
      <c r="E500" s="15"/>
    </row>
    <row r="501" s="1" customFormat="1" spans="1:5">
      <c r="A501" s="15" t="s">
        <v>342</v>
      </c>
      <c r="B501" s="20"/>
      <c r="C501" s="14">
        <f>'[1]表二 (支出分县区过渡表)'!B501</f>
        <v>0</v>
      </c>
      <c r="D501" s="12">
        <f t="shared" si="7"/>
        <v>0</v>
      </c>
      <c r="E501" s="15"/>
    </row>
    <row r="502" s="1" customFormat="1" spans="1:5">
      <c r="A502" s="15" t="s">
        <v>343</v>
      </c>
      <c r="B502" s="20"/>
      <c r="C502" s="14">
        <f>'[1]表二 (支出分县区过渡表)'!B502</f>
        <v>0</v>
      </c>
      <c r="D502" s="12">
        <f t="shared" si="7"/>
        <v>0</v>
      </c>
      <c r="E502" s="15"/>
    </row>
    <row r="503" s="1" customFormat="1" spans="1:5">
      <c r="A503" s="15" t="s">
        <v>344</v>
      </c>
      <c r="B503" s="20">
        <v>1239</v>
      </c>
      <c r="C503" s="14">
        <f>'[1]表二 (支出分县区过渡表)'!B503</f>
        <v>1300</v>
      </c>
      <c r="D503" s="12">
        <f t="shared" si="7"/>
        <v>104.92</v>
      </c>
      <c r="E503" s="15"/>
    </row>
    <row r="504" s="1" customFormat="1" spans="1:5">
      <c r="A504" s="12" t="s">
        <v>345</v>
      </c>
      <c r="B504" s="13">
        <f>SUM(B505,B524,B532,B534,B543,B547,B557,B565,B572,B580,B589,B594,B597,B600,B603,B606,B609,B613,B617,B625,B628)</f>
        <v>35068</v>
      </c>
      <c r="C504" s="14">
        <f>'[1]表二 (支出分县区过渡表)'!B504</f>
        <v>16689</v>
      </c>
      <c r="D504" s="12">
        <f t="shared" si="7"/>
        <v>47.59</v>
      </c>
      <c r="E504" s="15"/>
    </row>
    <row r="505" s="1" customFormat="1" spans="1:5">
      <c r="A505" s="12" t="s">
        <v>346</v>
      </c>
      <c r="B505" s="13">
        <f>SUM(B506:B523)</f>
        <v>956</v>
      </c>
      <c r="C505" s="14">
        <f>'[1]表二 (支出分县区过渡表)'!B505</f>
        <v>866</v>
      </c>
      <c r="D505" s="12">
        <f t="shared" si="7"/>
        <v>90.59</v>
      </c>
      <c r="E505" s="15"/>
    </row>
    <row r="506" s="1" customFormat="1" spans="1:5">
      <c r="A506" s="15" t="s">
        <v>11</v>
      </c>
      <c r="B506" s="20">
        <f>132+152</f>
        <v>284</v>
      </c>
      <c r="C506" s="14">
        <f>'[1]表二 (支出分县区过渡表)'!B506</f>
        <v>256</v>
      </c>
      <c r="D506" s="12">
        <f t="shared" si="7"/>
        <v>90.14</v>
      </c>
      <c r="E506" s="15"/>
    </row>
    <row r="507" s="1" customFormat="1" spans="1:5">
      <c r="A507" s="15" t="s">
        <v>12</v>
      </c>
      <c r="B507" s="20">
        <f>53+89</f>
        <v>142</v>
      </c>
      <c r="C507" s="14">
        <f>'[1]表二 (支出分县区过渡表)'!B507</f>
        <v>65</v>
      </c>
      <c r="D507" s="12">
        <f t="shared" si="7"/>
        <v>45.77</v>
      </c>
      <c r="E507" s="15"/>
    </row>
    <row r="508" s="1" customFormat="1" spans="1:5">
      <c r="A508" s="15" t="s">
        <v>13</v>
      </c>
      <c r="B508" s="20"/>
      <c r="C508" s="14">
        <f>'[1]表二 (支出分县区过渡表)'!B508</f>
        <v>0</v>
      </c>
      <c r="D508" s="12">
        <f t="shared" si="7"/>
        <v>0</v>
      </c>
      <c r="E508" s="15"/>
    </row>
    <row r="509" s="1" customFormat="1" spans="1:5">
      <c r="A509" s="15" t="s">
        <v>347</v>
      </c>
      <c r="B509" s="20"/>
      <c r="C509" s="14">
        <f>'[1]表二 (支出分县区过渡表)'!B509</f>
        <v>0</v>
      </c>
      <c r="D509" s="12">
        <f t="shared" si="7"/>
        <v>0</v>
      </c>
      <c r="E509" s="15"/>
    </row>
    <row r="510" s="1" customFormat="1" spans="1:5">
      <c r="A510" s="15" t="s">
        <v>348</v>
      </c>
      <c r="B510" s="20">
        <v>15</v>
      </c>
      <c r="C510" s="14">
        <f>'[1]表二 (支出分县区过渡表)'!B510</f>
        <v>15</v>
      </c>
      <c r="D510" s="12">
        <f t="shared" si="7"/>
        <v>100</v>
      </c>
      <c r="E510" s="15"/>
    </row>
    <row r="511" s="1" customFormat="1" spans="1:5">
      <c r="A511" s="15" t="s">
        <v>349</v>
      </c>
      <c r="B511" s="20">
        <v>155</v>
      </c>
      <c r="C511" s="14">
        <f>'[1]表二 (支出分县区过渡表)'!B511</f>
        <v>205</v>
      </c>
      <c r="D511" s="12">
        <f t="shared" si="7"/>
        <v>132.26</v>
      </c>
      <c r="E511" s="15"/>
    </row>
    <row r="512" s="1" customFormat="1" spans="1:5">
      <c r="A512" s="15" t="s">
        <v>350</v>
      </c>
      <c r="B512" s="20">
        <v>61</v>
      </c>
      <c r="C512" s="14">
        <f>'[1]表二 (支出分县区过渡表)'!B512</f>
        <v>75</v>
      </c>
      <c r="D512" s="12">
        <f t="shared" si="7"/>
        <v>122.95</v>
      </c>
      <c r="E512" s="15"/>
    </row>
    <row r="513" s="1" customFormat="1" spans="1:5">
      <c r="A513" s="15" t="s">
        <v>52</v>
      </c>
      <c r="B513" s="20"/>
      <c r="C513" s="14">
        <f>'[1]表二 (支出分县区过渡表)'!B513</f>
        <v>0</v>
      </c>
      <c r="D513" s="12">
        <f t="shared" si="7"/>
        <v>0</v>
      </c>
      <c r="E513" s="15"/>
    </row>
    <row r="514" s="1" customFormat="1" spans="1:5">
      <c r="A514" s="15" t="s">
        <v>351</v>
      </c>
      <c r="B514" s="20">
        <v>211</v>
      </c>
      <c r="C514" s="14">
        <f>'[1]表二 (支出分县区过渡表)'!B514</f>
        <v>250</v>
      </c>
      <c r="D514" s="12">
        <f t="shared" si="7"/>
        <v>118.48</v>
      </c>
      <c r="E514" s="15"/>
    </row>
    <row r="515" s="1" customFormat="1" spans="1:5">
      <c r="A515" s="15" t="s">
        <v>352</v>
      </c>
      <c r="B515" s="20"/>
      <c r="C515" s="14">
        <f>'[1]表二 (支出分县区过渡表)'!B515</f>
        <v>0</v>
      </c>
      <c r="D515" s="12">
        <f t="shared" si="7"/>
        <v>0</v>
      </c>
      <c r="E515" s="15"/>
    </row>
    <row r="516" s="1" customFormat="1" spans="1:5">
      <c r="A516" s="15" t="s">
        <v>353</v>
      </c>
      <c r="B516" s="20"/>
      <c r="C516" s="14">
        <f>'[1]表二 (支出分县区过渡表)'!B516</f>
        <v>0</v>
      </c>
      <c r="D516" s="12">
        <f t="shared" si="7"/>
        <v>0</v>
      </c>
      <c r="E516" s="15"/>
    </row>
    <row r="517" s="1" customFormat="1" spans="1:5">
      <c r="A517" s="15" t="s">
        <v>354</v>
      </c>
      <c r="B517" s="20"/>
      <c r="C517" s="14">
        <f>'[1]表二 (支出分县区过渡表)'!B517</f>
        <v>0</v>
      </c>
      <c r="D517" s="12">
        <f t="shared" ref="D517:D580" si="8">ROUND(IF(B517=0,0,C517/B517*100),2)</f>
        <v>0</v>
      </c>
      <c r="E517" s="15"/>
    </row>
    <row r="518" s="1" customFormat="1" spans="1:5">
      <c r="A518" s="41" t="s">
        <v>355</v>
      </c>
      <c r="B518" s="20"/>
      <c r="C518" s="14">
        <f>'[1]表二 (支出分县区过渡表)'!B518</f>
        <v>0</v>
      </c>
      <c r="D518" s="12">
        <f t="shared" si="8"/>
        <v>0</v>
      </c>
      <c r="E518" s="15"/>
    </row>
    <row r="519" s="1" customFormat="1" spans="1:5">
      <c r="A519" s="41" t="s">
        <v>356</v>
      </c>
      <c r="B519" s="20"/>
      <c r="C519" s="14">
        <f>'[1]表二 (支出分县区过渡表)'!B519</f>
        <v>0</v>
      </c>
      <c r="D519" s="12">
        <f t="shared" si="8"/>
        <v>0</v>
      </c>
      <c r="E519" s="29"/>
    </row>
    <row r="520" s="1" customFormat="1" spans="1:5">
      <c r="A520" s="41" t="s">
        <v>357</v>
      </c>
      <c r="B520" s="20"/>
      <c r="C520" s="14">
        <f>'[1]表二 (支出分县区过渡表)'!B520</f>
        <v>0</v>
      </c>
      <c r="D520" s="12">
        <f t="shared" si="8"/>
        <v>0</v>
      </c>
      <c r="E520" s="29"/>
    </row>
    <row r="521" s="1" customFormat="1" spans="1:5">
      <c r="A521" s="41" t="s">
        <v>358</v>
      </c>
      <c r="B521" s="20"/>
      <c r="C521" s="14">
        <f>'[1]表二 (支出分县区过渡表)'!B521</f>
        <v>0</v>
      </c>
      <c r="D521" s="12">
        <f t="shared" si="8"/>
        <v>0</v>
      </c>
      <c r="E521" s="29"/>
    </row>
    <row r="522" s="1" customFormat="1" spans="1:5">
      <c r="A522" s="41" t="s">
        <v>20</v>
      </c>
      <c r="B522" s="20"/>
      <c r="C522" s="14">
        <f>'[1]表二 (支出分县区过渡表)'!B522</f>
        <v>0</v>
      </c>
      <c r="D522" s="12">
        <f t="shared" si="8"/>
        <v>0</v>
      </c>
      <c r="E522" s="29"/>
    </row>
    <row r="523" s="1" customFormat="1" spans="1:5">
      <c r="A523" s="15" t="s">
        <v>359</v>
      </c>
      <c r="B523" s="20">
        <v>88</v>
      </c>
      <c r="C523" s="14">
        <f>'[1]表二 (支出分县区过渡表)'!B523</f>
        <v>0</v>
      </c>
      <c r="D523" s="12">
        <f t="shared" si="8"/>
        <v>0</v>
      </c>
      <c r="E523" s="29"/>
    </row>
    <row r="524" s="1" customFormat="1" spans="1:5">
      <c r="A524" s="12" t="s">
        <v>360</v>
      </c>
      <c r="B524" s="13">
        <f>SUM(B525:B531)</f>
        <v>876</v>
      </c>
      <c r="C524" s="14">
        <f>'[1]表二 (支出分县区过渡表)'!B524</f>
        <v>385</v>
      </c>
      <c r="D524" s="12">
        <f t="shared" si="8"/>
        <v>43.95</v>
      </c>
      <c r="E524" s="15"/>
    </row>
    <row r="525" s="1" customFormat="1" spans="1:5">
      <c r="A525" s="15" t="s">
        <v>11</v>
      </c>
      <c r="B525" s="20">
        <v>173</v>
      </c>
      <c r="C525" s="14">
        <f>'[1]表二 (支出分县区过渡表)'!B525</f>
        <v>205</v>
      </c>
      <c r="D525" s="12">
        <f t="shared" si="8"/>
        <v>118.5</v>
      </c>
      <c r="E525" s="15"/>
    </row>
    <row r="526" s="1" customFormat="1" spans="1:5">
      <c r="A526" s="15" t="s">
        <v>12</v>
      </c>
      <c r="B526" s="20">
        <v>31</v>
      </c>
      <c r="C526" s="14">
        <f>'[1]表二 (支出分县区过渡表)'!B526</f>
        <v>41</v>
      </c>
      <c r="D526" s="12">
        <f t="shared" si="8"/>
        <v>132.26</v>
      </c>
      <c r="E526" s="15"/>
    </row>
    <row r="527" s="1" customFormat="1" spans="1:5">
      <c r="A527" s="15" t="s">
        <v>13</v>
      </c>
      <c r="B527" s="20"/>
      <c r="C527" s="14">
        <f>'[1]表二 (支出分县区过渡表)'!B527</f>
        <v>0</v>
      </c>
      <c r="D527" s="12">
        <f t="shared" si="8"/>
        <v>0</v>
      </c>
      <c r="E527" s="15"/>
    </row>
    <row r="528" s="1" customFormat="1" spans="1:5">
      <c r="A528" s="15" t="s">
        <v>361</v>
      </c>
      <c r="B528" s="20"/>
      <c r="C528" s="14">
        <f>'[1]表二 (支出分县区过渡表)'!B528</f>
        <v>0</v>
      </c>
      <c r="D528" s="12">
        <f t="shared" si="8"/>
        <v>0</v>
      </c>
      <c r="E528" s="15"/>
    </row>
    <row r="529" s="1" customFormat="1" spans="1:5">
      <c r="A529" s="15" t="s">
        <v>362</v>
      </c>
      <c r="B529" s="20"/>
      <c r="C529" s="14">
        <f>'[1]表二 (支出分县区过渡表)'!B529</f>
        <v>0</v>
      </c>
      <c r="D529" s="12">
        <f t="shared" si="8"/>
        <v>0</v>
      </c>
      <c r="E529" s="15"/>
    </row>
    <row r="530" s="1" customFormat="1" spans="1:5">
      <c r="A530" s="15" t="s">
        <v>363</v>
      </c>
      <c r="B530" s="20"/>
      <c r="C530" s="14">
        <f>'[1]表二 (支出分县区过渡表)'!B530</f>
        <v>0</v>
      </c>
      <c r="D530" s="12">
        <f t="shared" si="8"/>
        <v>0</v>
      </c>
      <c r="E530" s="15"/>
    </row>
    <row r="531" s="1" customFormat="1" spans="1:5">
      <c r="A531" s="15" t="s">
        <v>364</v>
      </c>
      <c r="B531" s="20">
        <v>672</v>
      </c>
      <c r="C531" s="14">
        <f>'[1]表二 (支出分县区过渡表)'!B531</f>
        <v>139</v>
      </c>
      <c r="D531" s="12">
        <f t="shared" si="8"/>
        <v>20.68</v>
      </c>
      <c r="E531" s="15"/>
    </row>
    <row r="532" s="1" customFormat="1" spans="1:5">
      <c r="A532" s="12" t="s">
        <v>365</v>
      </c>
      <c r="B532" s="13">
        <f>SUM(B533)</f>
        <v>0</v>
      </c>
      <c r="C532" s="14">
        <f>'[1]表二 (支出分县区过渡表)'!B532</f>
        <v>0</v>
      </c>
      <c r="D532" s="12">
        <f t="shared" si="8"/>
        <v>0</v>
      </c>
      <c r="E532" s="15"/>
    </row>
    <row r="533" s="1" customFormat="1" spans="1:5">
      <c r="A533" s="15" t="s">
        <v>366</v>
      </c>
      <c r="B533" s="20"/>
      <c r="C533" s="14">
        <f>'[1]表二 (支出分县区过渡表)'!B533</f>
        <v>0</v>
      </c>
      <c r="D533" s="12">
        <f t="shared" si="8"/>
        <v>0</v>
      </c>
      <c r="E533" s="15"/>
    </row>
    <row r="534" s="1" customFormat="1" spans="1:5">
      <c r="A534" s="12" t="s">
        <v>367</v>
      </c>
      <c r="B534" s="13">
        <f>SUM(B535:B542)</f>
        <v>632</v>
      </c>
      <c r="C534" s="14">
        <f>'[1]表二 (支出分县区过渡表)'!B534</f>
        <v>3422</v>
      </c>
      <c r="D534" s="12">
        <f t="shared" si="8"/>
        <v>541.46</v>
      </c>
      <c r="E534" s="15"/>
    </row>
    <row r="535" s="1" customFormat="1" spans="1:5">
      <c r="A535" s="15" t="s">
        <v>368</v>
      </c>
      <c r="B535" s="20"/>
      <c r="C535" s="14">
        <f>'[1]表二 (支出分县区过渡表)'!B535</f>
        <v>1100</v>
      </c>
      <c r="D535" s="12">
        <f t="shared" si="8"/>
        <v>0</v>
      </c>
      <c r="E535" s="15"/>
    </row>
    <row r="536" s="1" customFormat="1" spans="1:5">
      <c r="A536" s="15" t="s">
        <v>369</v>
      </c>
      <c r="B536" s="20"/>
      <c r="C536" s="14">
        <f>'[1]表二 (支出分县区过渡表)'!B536</f>
        <v>1500</v>
      </c>
      <c r="D536" s="12">
        <f t="shared" si="8"/>
        <v>0</v>
      </c>
      <c r="E536" s="15"/>
    </row>
    <row r="537" s="1" customFormat="1" spans="1:5">
      <c r="A537" s="15" t="s">
        <v>370</v>
      </c>
      <c r="B537" s="20">
        <v>24</v>
      </c>
      <c r="C537" s="14">
        <f>'[1]表二 (支出分县区过渡表)'!B537</f>
        <v>39</v>
      </c>
      <c r="D537" s="12">
        <f t="shared" si="8"/>
        <v>162.5</v>
      </c>
      <c r="E537" s="15"/>
    </row>
    <row r="538" s="1" customFormat="1" spans="1:5">
      <c r="A538" s="15" t="s">
        <v>371</v>
      </c>
      <c r="B538" s="20"/>
      <c r="C538" s="14">
        <f>'[1]表二 (支出分县区过渡表)'!B538</f>
        <v>0</v>
      </c>
      <c r="D538" s="12">
        <f t="shared" si="8"/>
        <v>0</v>
      </c>
      <c r="E538" s="15"/>
    </row>
    <row r="539" s="1" customFormat="1" spans="1:5">
      <c r="A539" s="15" t="s">
        <v>372</v>
      </c>
      <c r="B539" s="20">
        <v>64</v>
      </c>
      <c r="C539" s="14">
        <f>'[1]表二 (支出分县区过渡表)'!B539</f>
        <v>105</v>
      </c>
      <c r="D539" s="12">
        <f t="shared" si="8"/>
        <v>164.06</v>
      </c>
      <c r="E539" s="15"/>
    </row>
    <row r="540" s="1" customFormat="1" spans="1:5">
      <c r="A540" s="15" t="s">
        <v>373</v>
      </c>
      <c r="B540" s="20">
        <v>544</v>
      </c>
      <c r="C540" s="14">
        <f>'[1]表二 (支出分县区过渡表)'!B540</f>
        <v>678</v>
      </c>
      <c r="D540" s="12">
        <f t="shared" si="8"/>
        <v>124.63</v>
      </c>
      <c r="E540" s="15"/>
    </row>
    <row r="541" s="1" customFormat="1" spans="1:5">
      <c r="A541" s="41" t="s">
        <v>374</v>
      </c>
      <c r="B541" s="20"/>
      <c r="C541" s="14">
        <f>'[1]表二 (支出分县区过渡表)'!B541</f>
        <v>0</v>
      </c>
      <c r="D541" s="12">
        <f t="shared" si="8"/>
        <v>0</v>
      </c>
      <c r="E541" s="15"/>
    </row>
    <row r="542" s="1" customFormat="1" spans="1:5">
      <c r="A542" s="15" t="s">
        <v>375</v>
      </c>
      <c r="B542" s="20"/>
      <c r="C542" s="14">
        <f>'[1]表二 (支出分县区过渡表)'!B542</f>
        <v>0</v>
      </c>
      <c r="D542" s="12">
        <f t="shared" si="8"/>
        <v>0</v>
      </c>
      <c r="E542" s="29"/>
    </row>
    <row r="543" s="1" customFormat="1" spans="1:5">
      <c r="A543" s="12" t="s">
        <v>376</v>
      </c>
      <c r="B543" s="13">
        <f>SUM(B544:B546)</f>
        <v>259</v>
      </c>
      <c r="C543" s="14">
        <f>'[1]表二 (支出分县区过渡表)'!B543</f>
        <v>0</v>
      </c>
      <c r="D543" s="12">
        <f t="shared" si="8"/>
        <v>0</v>
      </c>
      <c r="E543" s="15"/>
    </row>
    <row r="544" s="1" customFormat="1" spans="1:5">
      <c r="A544" s="15" t="s">
        <v>377</v>
      </c>
      <c r="B544" s="20">
        <v>259</v>
      </c>
      <c r="C544" s="14">
        <f>'[1]表二 (支出分县区过渡表)'!B544</f>
        <v>0</v>
      </c>
      <c r="D544" s="12">
        <f t="shared" si="8"/>
        <v>0</v>
      </c>
      <c r="E544" s="15"/>
    </row>
    <row r="545" s="1" customFormat="1" spans="1:5">
      <c r="A545" s="15" t="s">
        <v>378</v>
      </c>
      <c r="B545" s="20"/>
      <c r="C545" s="14">
        <f>'[1]表二 (支出分县区过渡表)'!B545</f>
        <v>0</v>
      </c>
      <c r="D545" s="12">
        <f t="shared" si="8"/>
        <v>0</v>
      </c>
      <c r="E545" s="15"/>
    </row>
    <row r="546" s="1" customFormat="1" spans="1:5">
      <c r="A546" s="15" t="s">
        <v>379</v>
      </c>
      <c r="B546" s="20"/>
      <c r="C546" s="14">
        <f>'[1]表二 (支出分县区过渡表)'!B546</f>
        <v>0</v>
      </c>
      <c r="D546" s="12">
        <f t="shared" si="8"/>
        <v>0</v>
      </c>
      <c r="E546" s="15"/>
    </row>
    <row r="547" s="1" customFormat="1" spans="1:5">
      <c r="A547" s="12" t="s">
        <v>380</v>
      </c>
      <c r="B547" s="13">
        <f>SUM(B548:B556)</f>
        <v>623</v>
      </c>
      <c r="C547" s="14">
        <f>'[1]表二 (支出分县区过渡表)'!B547</f>
        <v>513</v>
      </c>
      <c r="D547" s="12">
        <f t="shared" si="8"/>
        <v>82.34</v>
      </c>
      <c r="E547" s="15"/>
    </row>
    <row r="548" s="1" customFormat="1" spans="1:5">
      <c r="A548" s="15" t="s">
        <v>381</v>
      </c>
      <c r="B548" s="20"/>
      <c r="C548" s="14">
        <f>'[1]表二 (支出分县区过渡表)'!B548</f>
        <v>0</v>
      </c>
      <c r="D548" s="12">
        <f t="shared" si="8"/>
        <v>0</v>
      </c>
      <c r="E548" s="15"/>
    </row>
    <row r="549" s="1" customFormat="1" spans="1:5">
      <c r="A549" s="15" t="s">
        <v>382</v>
      </c>
      <c r="B549" s="20"/>
      <c r="C549" s="14">
        <f>'[1]表二 (支出分县区过渡表)'!B549</f>
        <v>0</v>
      </c>
      <c r="D549" s="12">
        <f t="shared" si="8"/>
        <v>0</v>
      </c>
      <c r="E549" s="15"/>
    </row>
    <row r="550" s="1" customFormat="1" spans="1:5">
      <c r="A550" s="15" t="s">
        <v>383</v>
      </c>
      <c r="B550" s="20"/>
      <c r="C550" s="14">
        <f>'[1]表二 (支出分县区过渡表)'!B550</f>
        <v>0</v>
      </c>
      <c r="D550" s="12">
        <f t="shared" si="8"/>
        <v>0</v>
      </c>
      <c r="E550" s="15"/>
    </row>
    <row r="551" s="1" customFormat="1" spans="1:5">
      <c r="A551" s="15" t="s">
        <v>384</v>
      </c>
      <c r="B551" s="20"/>
      <c r="C551" s="14">
        <f>'[1]表二 (支出分县区过渡表)'!B551</f>
        <v>0</v>
      </c>
      <c r="D551" s="12">
        <f t="shared" si="8"/>
        <v>0</v>
      </c>
      <c r="E551" s="15"/>
    </row>
    <row r="552" s="1" customFormat="1" spans="1:5">
      <c r="A552" s="15" t="s">
        <v>385</v>
      </c>
      <c r="B552" s="20"/>
      <c r="C552" s="14">
        <f>'[1]表二 (支出分县区过渡表)'!B552</f>
        <v>0</v>
      </c>
      <c r="D552" s="12">
        <f t="shared" si="8"/>
        <v>0</v>
      </c>
      <c r="E552" s="15"/>
    </row>
    <row r="553" s="1" customFormat="1" spans="1:5">
      <c r="A553" s="15" t="s">
        <v>386</v>
      </c>
      <c r="B553" s="20"/>
      <c r="C553" s="14">
        <f>'[1]表二 (支出分县区过渡表)'!B553</f>
        <v>0</v>
      </c>
      <c r="D553" s="12">
        <f t="shared" si="8"/>
        <v>0</v>
      </c>
      <c r="E553" s="15"/>
    </row>
    <row r="554" s="1" customFormat="1" spans="1:5">
      <c r="A554" s="15" t="s">
        <v>387</v>
      </c>
      <c r="B554" s="20"/>
      <c r="C554" s="14">
        <f>'[1]表二 (支出分县区过渡表)'!B554</f>
        <v>0</v>
      </c>
      <c r="D554" s="12">
        <f t="shared" si="8"/>
        <v>0</v>
      </c>
      <c r="E554" s="15"/>
    </row>
    <row r="555" s="1" customFormat="1" spans="1:5">
      <c r="A555" s="41" t="s">
        <v>388</v>
      </c>
      <c r="B555" s="20"/>
      <c r="C555" s="14">
        <f>'[1]表二 (支出分县区过渡表)'!B555</f>
        <v>0</v>
      </c>
      <c r="D555" s="12">
        <f t="shared" si="8"/>
        <v>0</v>
      </c>
      <c r="E555" s="15"/>
    </row>
    <row r="556" s="1" customFormat="1" spans="1:5">
      <c r="A556" s="15" t="s">
        <v>389</v>
      </c>
      <c r="B556" s="20">
        <v>623</v>
      </c>
      <c r="C556" s="14">
        <f>'[1]表二 (支出分县区过渡表)'!B556</f>
        <v>513</v>
      </c>
      <c r="D556" s="12">
        <f t="shared" si="8"/>
        <v>82.34</v>
      </c>
      <c r="E556" s="15"/>
    </row>
    <row r="557" s="1" customFormat="1" spans="1:5">
      <c r="A557" s="12" t="s">
        <v>390</v>
      </c>
      <c r="B557" s="20">
        <f>SUM(B558:B564)</f>
        <v>830</v>
      </c>
      <c r="C557" s="14">
        <f>'[1]表二 (支出分县区过渡表)'!B557</f>
        <v>667</v>
      </c>
      <c r="D557" s="12">
        <f t="shared" si="8"/>
        <v>80.36</v>
      </c>
      <c r="E557" s="15"/>
    </row>
    <row r="558" s="1" customFormat="1" spans="1:5">
      <c r="A558" s="15" t="s">
        <v>391</v>
      </c>
      <c r="B558" s="20">
        <v>151</v>
      </c>
      <c r="C558" s="14">
        <f>'[1]表二 (支出分县区过渡表)'!B558</f>
        <v>0</v>
      </c>
      <c r="D558" s="12">
        <f t="shared" si="8"/>
        <v>0</v>
      </c>
      <c r="E558" s="15"/>
    </row>
    <row r="559" s="1" customFormat="1" spans="1:5">
      <c r="A559" s="15" t="s">
        <v>392</v>
      </c>
      <c r="B559" s="20"/>
      <c r="C559" s="14">
        <f>'[1]表二 (支出分县区过渡表)'!B559</f>
        <v>0</v>
      </c>
      <c r="D559" s="12">
        <f t="shared" si="8"/>
        <v>0</v>
      </c>
      <c r="E559" s="15"/>
    </row>
    <row r="560" s="1" customFormat="1" spans="1:5">
      <c r="A560" s="15" t="s">
        <v>393</v>
      </c>
      <c r="B560" s="20"/>
      <c r="C560" s="14">
        <f>'[1]表二 (支出分县区过渡表)'!B560</f>
        <v>0</v>
      </c>
      <c r="D560" s="12">
        <f t="shared" si="8"/>
        <v>0</v>
      </c>
      <c r="E560" s="15"/>
    </row>
    <row r="561" s="1" customFormat="1" spans="1:5">
      <c r="A561" s="15" t="s">
        <v>394</v>
      </c>
      <c r="B561" s="20"/>
      <c r="C561" s="14">
        <f>'[1]表二 (支出分县区过渡表)'!B561</f>
        <v>0</v>
      </c>
      <c r="D561" s="12">
        <f t="shared" si="8"/>
        <v>0</v>
      </c>
      <c r="E561" s="15"/>
    </row>
    <row r="562" s="1" customFormat="1" spans="1:5">
      <c r="A562" s="15" t="s">
        <v>395</v>
      </c>
      <c r="B562" s="20">
        <v>232</v>
      </c>
      <c r="C562" s="14">
        <f>'[1]表二 (支出分县区过渡表)'!B562</f>
        <v>220</v>
      </c>
      <c r="D562" s="12">
        <f t="shared" si="8"/>
        <v>94.83</v>
      </c>
      <c r="E562" s="15"/>
    </row>
    <row r="563" s="1" customFormat="1" spans="1:5">
      <c r="A563" s="15" t="s">
        <v>396</v>
      </c>
      <c r="B563" s="20"/>
      <c r="C563" s="14">
        <f>'[1]表二 (支出分县区过渡表)'!B563</f>
        <v>0</v>
      </c>
      <c r="D563" s="12">
        <f t="shared" si="8"/>
        <v>0</v>
      </c>
      <c r="E563" s="15"/>
    </row>
    <row r="564" s="1" customFormat="1" spans="1:5">
      <c r="A564" s="15" t="s">
        <v>397</v>
      </c>
      <c r="B564" s="20">
        <v>447</v>
      </c>
      <c r="C564" s="14">
        <f>'[1]表二 (支出分县区过渡表)'!B564</f>
        <v>447</v>
      </c>
      <c r="D564" s="12">
        <f t="shared" si="8"/>
        <v>100</v>
      </c>
      <c r="E564" s="15"/>
    </row>
    <row r="565" s="1" customFormat="1" spans="1:5">
      <c r="A565" s="12" t="s">
        <v>398</v>
      </c>
      <c r="B565" s="41">
        <f>SUM(B566:B571)</f>
        <v>12</v>
      </c>
      <c r="C565" s="14">
        <f>'[1]表二 (支出分县区过渡表)'!B565</f>
        <v>17</v>
      </c>
      <c r="D565" s="12">
        <f t="shared" si="8"/>
        <v>141.67</v>
      </c>
      <c r="E565" s="42"/>
    </row>
    <row r="566" s="1" customFormat="1" spans="1:5">
      <c r="A566" s="15" t="s">
        <v>399</v>
      </c>
      <c r="B566" s="41"/>
      <c r="C566" s="14">
        <f>'[1]表二 (支出分县区过渡表)'!B566</f>
        <v>0</v>
      </c>
      <c r="D566" s="12">
        <f t="shared" si="8"/>
        <v>0</v>
      </c>
      <c r="E566" s="42"/>
    </row>
    <row r="567" s="1" customFormat="1" spans="1:5">
      <c r="A567" s="15" t="s">
        <v>400</v>
      </c>
      <c r="B567" s="20">
        <v>10</v>
      </c>
      <c r="C567" s="14">
        <f>'[1]表二 (支出分县区过渡表)'!B567</f>
        <v>17</v>
      </c>
      <c r="D567" s="12">
        <f t="shared" si="8"/>
        <v>170</v>
      </c>
      <c r="E567" s="15"/>
    </row>
    <row r="568" s="1" customFormat="1" spans="1:5">
      <c r="A568" s="15" t="s">
        <v>401</v>
      </c>
      <c r="B568" s="20"/>
      <c r="C568" s="14">
        <f>'[1]表二 (支出分县区过渡表)'!B568</f>
        <v>0</v>
      </c>
      <c r="D568" s="12">
        <f t="shared" si="8"/>
        <v>0</v>
      </c>
      <c r="E568" s="15"/>
    </row>
    <row r="569" s="1" customFormat="1" spans="1:5">
      <c r="A569" s="15" t="s">
        <v>402</v>
      </c>
      <c r="B569" s="20"/>
      <c r="C569" s="14">
        <f>'[1]表二 (支出分县区过渡表)'!B569</f>
        <v>0</v>
      </c>
      <c r="D569" s="12">
        <f t="shared" si="8"/>
        <v>0</v>
      </c>
      <c r="E569" s="15"/>
    </row>
    <row r="570" s="1" customFormat="1" spans="1:5">
      <c r="A570" s="15" t="s">
        <v>403</v>
      </c>
      <c r="B570" s="20"/>
      <c r="C570" s="14">
        <f>'[1]表二 (支出分县区过渡表)'!B570</f>
        <v>0</v>
      </c>
      <c r="D570" s="12">
        <f t="shared" si="8"/>
        <v>0</v>
      </c>
      <c r="E570" s="15"/>
    </row>
    <row r="571" s="1" customFormat="1" spans="1:5">
      <c r="A571" s="15" t="s">
        <v>404</v>
      </c>
      <c r="B571" s="20">
        <v>2</v>
      </c>
      <c r="C571" s="14">
        <f>'[1]表二 (支出分县区过渡表)'!B571</f>
        <v>0</v>
      </c>
      <c r="D571" s="12">
        <f t="shared" si="8"/>
        <v>0</v>
      </c>
      <c r="E571" s="15"/>
    </row>
    <row r="572" s="1" customFormat="1" spans="1:5">
      <c r="A572" s="12" t="s">
        <v>405</v>
      </c>
      <c r="B572" s="41">
        <f>SUM(B573:B579)</f>
        <v>210</v>
      </c>
      <c r="C572" s="14">
        <f>'[1]表二 (支出分县区过渡表)'!B572</f>
        <v>240</v>
      </c>
      <c r="D572" s="12">
        <f t="shared" si="8"/>
        <v>114.29</v>
      </c>
      <c r="E572" s="42"/>
    </row>
    <row r="573" s="1" customFormat="1" spans="1:5">
      <c r="A573" s="15" t="s">
        <v>406</v>
      </c>
      <c r="B573" s="41"/>
      <c r="C573" s="14">
        <f>'[1]表二 (支出分县区过渡表)'!B573</f>
        <v>0</v>
      </c>
      <c r="D573" s="12">
        <f t="shared" si="8"/>
        <v>0</v>
      </c>
      <c r="E573" s="42"/>
    </row>
    <row r="574" s="1" customFormat="1" spans="1:5">
      <c r="A574" s="15" t="s">
        <v>407</v>
      </c>
      <c r="B574" s="41"/>
      <c r="C574" s="14">
        <f>'[1]表二 (支出分县区过渡表)'!B574</f>
        <v>0</v>
      </c>
      <c r="D574" s="12">
        <f t="shared" si="8"/>
        <v>0</v>
      </c>
      <c r="E574" s="42"/>
    </row>
    <row r="575" s="1" customFormat="1" spans="1:5">
      <c r="A575" s="15" t="s">
        <v>408</v>
      </c>
      <c r="B575" s="20"/>
      <c r="C575" s="14">
        <f>'[1]表二 (支出分县区过渡表)'!B575</f>
        <v>0</v>
      </c>
      <c r="D575" s="12">
        <f t="shared" si="8"/>
        <v>0</v>
      </c>
      <c r="E575" s="15"/>
    </row>
    <row r="576" s="1" customFormat="1" spans="1:5">
      <c r="A576" s="15" t="s">
        <v>409</v>
      </c>
      <c r="B576" s="20">
        <v>203</v>
      </c>
      <c r="C576" s="14">
        <f>'[1]表二 (支出分县区过渡表)'!B576</f>
        <v>240</v>
      </c>
      <c r="D576" s="12">
        <f t="shared" si="8"/>
        <v>118.23</v>
      </c>
      <c r="E576" s="15"/>
    </row>
    <row r="577" s="1" customFormat="1" spans="1:5">
      <c r="A577" s="15" t="s">
        <v>410</v>
      </c>
      <c r="B577" s="20"/>
      <c r="C577" s="14">
        <f>'[1]表二 (支出分县区过渡表)'!B577</f>
        <v>0</v>
      </c>
      <c r="D577" s="12">
        <f t="shared" si="8"/>
        <v>0</v>
      </c>
      <c r="E577" s="15"/>
    </row>
    <row r="578" s="1" customFormat="1" spans="1:5">
      <c r="A578" s="15" t="s">
        <v>411</v>
      </c>
      <c r="B578" s="20"/>
      <c r="C578" s="14">
        <f>'[1]表二 (支出分县区过渡表)'!B578</f>
        <v>0</v>
      </c>
      <c r="D578" s="12">
        <f t="shared" si="8"/>
        <v>0</v>
      </c>
      <c r="E578" s="15"/>
    </row>
    <row r="579" s="1" customFormat="1" spans="1:5">
      <c r="A579" s="15" t="s">
        <v>412</v>
      </c>
      <c r="B579" s="20">
        <v>7</v>
      </c>
      <c r="C579" s="14">
        <f>'[1]表二 (支出分县区过渡表)'!B579</f>
        <v>0</v>
      </c>
      <c r="D579" s="12">
        <f t="shared" si="8"/>
        <v>0</v>
      </c>
      <c r="E579" s="15"/>
    </row>
    <row r="580" s="1" customFormat="1" spans="1:5">
      <c r="A580" s="12" t="s">
        <v>413</v>
      </c>
      <c r="B580" s="20">
        <f>SUM(B581:B588)</f>
        <v>111</v>
      </c>
      <c r="C580" s="14">
        <f>'[1]表二 (支出分县区过渡表)'!B580</f>
        <v>131</v>
      </c>
      <c r="D580" s="12">
        <f t="shared" si="8"/>
        <v>118.02</v>
      </c>
      <c r="E580" s="15"/>
    </row>
    <row r="581" s="1" customFormat="1" spans="1:5">
      <c r="A581" s="15" t="s">
        <v>11</v>
      </c>
      <c r="B581" s="20">
        <v>33</v>
      </c>
      <c r="C581" s="14">
        <f>'[1]表二 (支出分县区过渡表)'!B581</f>
        <v>56</v>
      </c>
      <c r="D581" s="12">
        <f t="shared" ref="D581:D644" si="9">ROUND(IF(B581=0,0,C581/B581*100),2)</f>
        <v>169.7</v>
      </c>
      <c r="E581" s="15"/>
    </row>
    <row r="582" s="1" customFormat="1" spans="1:5">
      <c r="A582" s="15" t="s">
        <v>12</v>
      </c>
      <c r="B582" s="20">
        <v>20</v>
      </c>
      <c r="C582" s="14">
        <f>'[1]表二 (支出分县区过渡表)'!B582</f>
        <v>25</v>
      </c>
      <c r="D582" s="12">
        <f t="shared" si="9"/>
        <v>125</v>
      </c>
      <c r="E582" s="15"/>
    </row>
    <row r="583" s="1" customFormat="1" spans="1:5">
      <c r="A583" s="15" t="s">
        <v>13</v>
      </c>
      <c r="B583" s="20"/>
      <c r="C583" s="14">
        <f>'[1]表二 (支出分县区过渡表)'!B583</f>
        <v>0</v>
      </c>
      <c r="D583" s="12">
        <f t="shared" si="9"/>
        <v>0</v>
      </c>
      <c r="E583" s="15"/>
    </row>
    <row r="584" s="1" customFormat="1" spans="1:5">
      <c r="A584" s="15" t="s">
        <v>414</v>
      </c>
      <c r="B584" s="20"/>
      <c r="C584" s="14">
        <f>'[1]表二 (支出分县区过渡表)'!B584</f>
        <v>0</v>
      </c>
      <c r="D584" s="12">
        <f t="shared" si="9"/>
        <v>0</v>
      </c>
      <c r="E584" s="15"/>
    </row>
    <row r="585" s="1" customFormat="1" spans="1:5">
      <c r="A585" s="15" t="s">
        <v>415</v>
      </c>
      <c r="B585" s="20">
        <v>5</v>
      </c>
      <c r="C585" s="14">
        <f>'[1]表二 (支出分县区过渡表)'!B585</f>
        <v>0</v>
      </c>
      <c r="D585" s="12">
        <f t="shared" si="9"/>
        <v>0</v>
      </c>
      <c r="E585" s="15"/>
    </row>
    <row r="586" s="1" customFormat="1" spans="1:5">
      <c r="A586" s="15" t="s">
        <v>416</v>
      </c>
      <c r="B586" s="20"/>
      <c r="C586" s="14">
        <f>'[1]表二 (支出分县区过渡表)'!B586</f>
        <v>0</v>
      </c>
      <c r="D586" s="12">
        <f t="shared" si="9"/>
        <v>0</v>
      </c>
      <c r="E586" s="15"/>
    </row>
    <row r="587" s="1" customFormat="1" spans="1:5">
      <c r="A587" s="15" t="s">
        <v>417</v>
      </c>
      <c r="B587" s="20"/>
      <c r="C587" s="14">
        <f>'[1]表二 (支出分县区过渡表)'!B587</f>
        <v>0</v>
      </c>
      <c r="D587" s="12">
        <f t="shared" si="9"/>
        <v>0</v>
      </c>
      <c r="E587" s="15"/>
    </row>
    <row r="588" s="1" customFormat="1" spans="1:5">
      <c r="A588" s="15" t="s">
        <v>418</v>
      </c>
      <c r="B588" s="20">
        <v>53</v>
      </c>
      <c r="C588" s="14">
        <f>'[1]表二 (支出分县区过渡表)'!B588</f>
        <v>50</v>
      </c>
      <c r="D588" s="12">
        <f t="shared" si="9"/>
        <v>94.34</v>
      </c>
      <c r="E588" s="15"/>
    </row>
    <row r="589" s="1" customFormat="1" spans="1:5">
      <c r="A589" s="12" t="s">
        <v>419</v>
      </c>
      <c r="B589" s="20">
        <f>SUM(B590:B593)</f>
        <v>0</v>
      </c>
      <c r="C589" s="14">
        <f>'[1]表二 (支出分县区过渡表)'!B589</f>
        <v>0</v>
      </c>
      <c r="D589" s="12">
        <f t="shared" si="9"/>
        <v>0</v>
      </c>
      <c r="E589" s="15"/>
    </row>
    <row r="590" s="1" customFormat="1" spans="1:5">
      <c r="A590" s="15" t="s">
        <v>11</v>
      </c>
      <c r="B590" s="20"/>
      <c r="C590" s="14">
        <f>'[1]表二 (支出分县区过渡表)'!B590</f>
        <v>0</v>
      </c>
      <c r="D590" s="12">
        <f t="shared" si="9"/>
        <v>0</v>
      </c>
      <c r="E590" s="15"/>
    </row>
    <row r="591" s="1" customFormat="1" spans="1:5">
      <c r="A591" s="15" t="s">
        <v>12</v>
      </c>
      <c r="B591" s="20"/>
      <c r="C591" s="14">
        <f>'[1]表二 (支出分县区过渡表)'!B591</f>
        <v>0</v>
      </c>
      <c r="D591" s="12">
        <f t="shared" si="9"/>
        <v>0</v>
      </c>
      <c r="E591" s="15"/>
    </row>
    <row r="592" s="1" customFormat="1" spans="1:5">
      <c r="A592" s="15" t="s">
        <v>13</v>
      </c>
      <c r="B592" s="20"/>
      <c r="C592" s="14">
        <f>'[1]表二 (支出分县区过渡表)'!B592</f>
        <v>0</v>
      </c>
      <c r="D592" s="12">
        <f t="shared" si="9"/>
        <v>0</v>
      </c>
      <c r="E592" s="15"/>
    </row>
    <row r="593" s="1" customFormat="1" spans="1:5">
      <c r="A593" s="15" t="s">
        <v>420</v>
      </c>
      <c r="B593" s="20"/>
      <c r="C593" s="14">
        <f>'[1]表二 (支出分县区过渡表)'!B593</f>
        <v>0</v>
      </c>
      <c r="D593" s="12">
        <f t="shared" si="9"/>
        <v>0</v>
      </c>
      <c r="E593" s="15"/>
    </row>
    <row r="594" s="1" customFormat="1" spans="1:5">
      <c r="A594" s="12" t="s">
        <v>421</v>
      </c>
      <c r="B594" s="20">
        <f>SUM(B595:B596)</f>
        <v>2675</v>
      </c>
      <c r="C594" s="14">
        <f>'[1]表二 (支出分县区过渡表)'!B594</f>
        <v>2675</v>
      </c>
      <c r="D594" s="12">
        <f t="shared" si="9"/>
        <v>100</v>
      </c>
      <c r="E594" s="15"/>
    </row>
    <row r="595" s="1" customFormat="1" spans="1:5">
      <c r="A595" s="15" t="s">
        <v>422</v>
      </c>
      <c r="B595" s="20">
        <v>1039</v>
      </c>
      <c r="C595" s="14">
        <f>'[1]表二 (支出分县区过渡表)'!B595</f>
        <v>1039</v>
      </c>
      <c r="D595" s="12">
        <f t="shared" si="9"/>
        <v>100</v>
      </c>
      <c r="E595" s="15"/>
    </row>
    <row r="596" s="1" customFormat="1" spans="1:5">
      <c r="A596" s="15" t="s">
        <v>423</v>
      </c>
      <c r="B596" s="20">
        <v>1636</v>
      </c>
      <c r="C596" s="14">
        <f>'[1]表二 (支出分县区过渡表)'!B596</f>
        <v>1636</v>
      </c>
      <c r="D596" s="12">
        <f t="shared" si="9"/>
        <v>100</v>
      </c>
      <c r="E596" s="15"/>
    </row>
    <row r="597" s="1" customFormat="1" spans="1:5">
      <c r="A597" s="12" t="s">
        <v>424</v>
      </c>
      <c r="B597" s="20">
        <f>SUM(B598:B599)</f>
        <v>0</v>
      </c>
      <c r="C597" s="14">
        <f>'[1]表二 (支出分县区过渡表)'!B597</f>
        <v>103</v>
      </c>
      <c r="D597" s="12">
        <f t="shared" si="9"/>
        <v>0</v>
      </c>
      <c r="E597" s="15"/>
    </row>
    <row r="598" s="1" customFormat="1" spans="1:5">
      <c r="A598" s="15" t="s">
        <v>425</v>
      </c>
      <c r="B598" s="20"/>
      <c r="C598" s="14">
        <f>'[1]表二 (支出分县区过渡表)'!B598</f>
        <v>103</v>
      </c>
      <c r="D598" s="12">
        <f t="shared" si="9"/>
        <v>0</v>
      </c>
      <c r="E598" s="15"/>
    </row>
    <row r="599" s="1" customFormat="1" spans="1:5">
      <c r="A599" s="15" t="s">
        <v>426</v>
      </c>
      <c r="B599" s="20"/>
      <c r="C599" s="14">
        <f>'[1]表二 (支出分县区过渡表)'!B599</f>
        <v>0</v>
      </c>
      <c r="D599" s="12">
        <f t="shared" si="9"/>
        <v>0</v>
      </c>
      <c r="E599" s="15"/>
    </row>
    <row r="600" s="1" customFormat="1" spans="1:5">
      <c r="A600" s="12" t="s">
        <v>427</v>
      </c>
      <c r="B600" s="20">
        <f>SUM(B601:B602)</f>
        <v>8</v>
      </c>
      <c r="C600" s="14">
        <f>'[1]表二 (支出分县区过渡表)'!B600</f>
        <v>0</v>
      </c>
      <c r="D600" s="12">
        <f t="shared" si="9"/>
        <v>0</v>
      </c>
      <c r="E600" s="15"/>
    </row>
    <row r="601" s="1" customFormat="1" spans="1:5">
      <c r="A601" s="15" t="s">
        <v>428</v>
      </c>
      <c r="B601" s="20"/>
      <c r="C601" s="14">
        <f>'[1]表二 (支出分县区过渡表)'!B601</f>
        <v>0</v>
      </c>
      <c r="D601" s="12">
        <f t="shared" si="9"/>
        <v>0</v>
      </c>
      <c r="E601" s="15"/>
    </row>
    <row r="602" s="1" customFormat="1" spans="1:5">
      <c r="A602" s="15" t="s">
        <v>429</v>
      </c>
      <c r="B602" s="20">
        <v>8</v>
      </c>
      <c r="C602" s="14">
        <f>'[1]表二 (支出分县区过渡表)'!B602</f>
        <v>0</v>
      </c>
      <c r="D602" s="12">
        <f t="shared" si="9"/>
        <v>0</v>
      </c>
      <c r="E602" s="15"/>
    </row>
    <row r="603" s="1" customFormat="1" spans="1:5">
      <c r="A603" s="12" t="s">
        <v>430</v>
      </c>
      <c r="B603" s="20">
        <f>SUM(B604:B605)</f>
        <v>0</v>
      </c>
      <c r="C603" s="14">
        <f>'[1]表二 (支出分县区过渡表)'!B603</f>
        <v>0</v>
      </c>
      <c r="D603" s="12">
        <f t="shared" si="9"/>
        <v>0</v>
      </c>
      <c r="E603" s="15"/>
    </row>
    <row r="604" s="1" customFormat="1" spans="1:5">
      <c r="A604" s="15" t="s">
        <v>431</v>
      </c>
      <c r="B604" s="20"/>
      <c r="C604" s="14">
        <f>'[1]表二 (支出分县区过渡表)'!B604</f>
        <v>0</v>
      </c>
      <c r="D604" s="12">
        <f t="shared" si="9"/>
        <v>0</v>
      </c>
      <c r="E604" s="15"/>
    </row>
    <row r="605" s="1" customFormat="1" spans="1:5">
      <c r="A605" s="15" t="s">
        <v>432</v>
      </c>
      <c r="B605" s="20"/>
      <c r="C605" s="14">
        <f>'[1]表二 (支出分县区过渡表)'!B605</f>
        <v>0</v>
      </c>
      <c r="D605" s="12">
        <f t="shared" si="9"/>
        <v>0</v>
      </c>
      <c r="E605" s="15"/>
    </row>
    <row r="606" s="1" customFormat="1" spans="1:5">
      <c r="A606" s="12" t="s">
        <v>433</v>
      </c>
      <c r="B606" s="20">
        <f>SUM(B607:B608)</f>
        <v>4</v>
      </c>
      <c r="C606" s="14">
        <f>'[1]表二 (支出分县区过渡表)'!B606</f>
        <v>4</v>
      </c>
      <c r="D606" s="12">
        <f t="shared" si="9"/>
        <v>100</v>
      </c>
      <c r="E606" s="15"/>
    </row>
    <row r="607" s="1" customFormat="1" spans="1:5">
      <c r="A607" s="15" t="s">
        <v>434</v>
      </c>
      <c r="B607" s="20"/>
      <c r="C607" s="14">
        <f>'[1]表二 (支出分县区过渡表)'!B607</f>
        <v>0</v>
      </c>
      <c r="D607" s="12">
        <f t="shared" si="9"/>
        <v>0</v>
      </c>
      <c r="E607" s="15"/>
    </row>
    <row r="608" s="1" customFormat="1" spans="1:5">
      <c r="A608" s="15" t="s">
        <v>435</v>
      </c>
      <c r="B608" s="20">
        <v>4</v>
      </c>
      <c r="C608" s="14">
        <f>'[1]表二 (支出分县区过渡表)'!B608</f>
        <v>4</v>
      </c>
      <c r="D608" s="12">
        <f t="shared" si="9"/>
        <v>100</v>
      </c>
      <c r="E608" s="15"/>
    </row>
    <row r="609" s="1" customFormat="1" spans="1:5">
      <c r="A609" s="12" t="s">
        <v>436</v>
      </c>
      <c r="B609" s="20">
        <f>SUM(B610:B612)</f>
        <v>23205</v>
      </c>
      <c r="C609" s="14">
        <f>'[1]表二 (支出分县区过渡表)'!B609</f>
        <v>5579</v>
      </c>
      <c r="D609" s="12">
        <f t="shared" si="9"/>
        <v>24.04</v>
      </c>
      <c r="E609" s="15"/>
    </row>
    <row r="610" s="1" customFormat="1" spans="1:5">
      <c r="A610" s="15" t="s">
        <v>437</v>
      </c>
      <c r="B610" s="20">
        <v>22229</v>
      </c>
      <c r="C610" s="14">
        <f>'[1]表二 (支出分县区过渡表)'!B610</f>
        <v>4844</v>
      </c>
      <c r="D610" s="12">
        <f t="shared" si="9"/>
        <v>21.79</v>
      </c>
      <c r="E610" s="15"/>
    </row>
    <row r="611" s="1" customFormat="1" spans="1:5">
      <c r="A611" s="15" t="s">
        <v>438</v>
      </c>
      <c r="B611" s="20">
        <v>909</v>
      </c>
      <c r="C611" s="14">
        <f>'[1]表二 (支出分县区过渡表)'!B611</f>
        <v>650</v>
      </c>
      <c r="D611" s="12">
        <f t="shared" si="9"/>
        <v>71.51</v>
      </c>
      <c r="E611" s="15"/>
    </row>
    <row r="612" s="1" customFormat="1" spans="1:5">
      <c r="A612" s="15" t="s">
        <v>439</v>
      </c>
      <c r="B612" s="20">
        <v>67</v>
      </c>
      <c r="C612" s="14">
        <f>'[1]表二 (支出分县区过渡表)'!B612</f>
        <v>85</v>
      </c>
      <c r="D612" s="12">
        <f t="shared" si="9"/>
        <v>126.87</v>
      </c>
      <c r="E612" s="15"/>
    </row>
    <row r="613" s="1" customFormat="1" spans="1:5">
      <c r="A613" s="12" t="s">
        <v>440</v>
      </c>
      <c r="B613" s="20">
        <f>SUM(B614:B616)</f>
        <v>2625</v>
      </c>
      <c r="C613" s="14">
        <f>'[1]表二 (支出分县区过渡表)'!B613</f>
        <v>54</v>
      </c>
      <c r="D613" s="12">
        <f t="shared" si="9"/>
        <v>2.06</v>
      </c>
      <c r="E613" s="15"/>
    </row>
    <row r="614" s="1" customFormat="1" spans="1:5">
      <c r="A614" s="15" t="s">
        <v>441</v>
      </c>
      <c r="B614" s="20"/>
      <c r="C614" s="14">
        <f>'[1]表二 (支出分县区过渡表)'!B614</f>
        <v>0</v>
      </c>
      <c r="D614" s="12">
        <f t="shared" si="9"/>
        <v>0</v>
      </c>
      <c r="E614" s="15"/>
    </row>
    <row r="615" s="1" customFormat="1" spans="1:5">
      <c r="A615" s="15" t="s">
        <v>442</v>
      </c>
      <c r="B615" s="20">
        <v>38</v>
      </c>
      <c r="C615" s="14">
        <f>'[1]表二 (支出分县区过渡表)'!B615</f>
        <v>54</v>
      </c>
      <c r="D615" s="12">
        <f t="shared" si="9"/>
        <v>142.11</v>
      </c>
      <c r="E615" s="15"/>
    </row>
    <row r="616" s="1" customFormat="1" spans="1:5">
      <c r="A616" s="15" t="s">
        <v>443</v>
      </c>
      <c r="B616" s="20">
        <f>2487+100</f>
        <v>2587</v>
      </c>
      <c r="C616" s="14">
        <f>'[1]表二 (支出分县区过渡表)'!B616</f>
        <v>0</v>
      </c>
      <c r="D616" s="12">
        <f t="shared" si="9"/>
        <v>0</v>
      </c>
      <c r="E616" s="15"/>
    </row>
    <row r="617" s="1" customFormat="1" spans="1:5">
      <c r="A617" s="43" t="s">
        <v>444</v>
      </c>
      <c r="B617" s="20">
        <f>SUM(B618:B624)</f>
        <v>271</v>
      </c>
      <c r="C617" s="14">
        <f>'[1]表二 (支出分县区过渡表)'!B617</f>
        <v>258</v>
      </c>
      <c r="D617" s="12">
        <f t="shared" si="9"/>
        <v>95.2</v>
      </c>
      <c r="E617" s="15"/>
    </row>
    <row r="618" s="1" customFormat="1" spans="1:5">
      <c r="A618" s="15" t="s">
        <v>11</v>
      </c>
      <c r="B618" s="41">
        <v>65</v>
      </c>
      <c r="C618" s="14">
        <f>'[1]表二 (支出分县区过渡表)'!B618</f>
        <v>78</v>
      </c>
      <c r="D618" s="12">
        <f t="shared" si="9"/>
        <v>120</v>
      </c>
      <c r="E618" s="42"/>
    </row>
    <row r="619" s="1" customFormat="1" spans="1:5">
      <c r="A619" s="15" t="s">
        <v>12</v>
      </c>
      <c r="B619" s="20">
        <v>30</v>
      </c>
      <c r="C619" s="14">
        <f>'[1]表二 (支出分县区过渡表)'!B619</f>
        <v>30</v>
      </c>
      <c r="D619" s="12">
        <f t="shared" si="9"/>
        <v>100</v>
      </c>
      <c r="E619" s="15"/>
    </row>
    <row r="620" s="1" customFormat="1" spans="1:5">
      <c r="A620" s="15" t="s">
        <v>13</v>
      </c>
      <c r="B620" s="20"/>
      <c r="C620" s="14">
        <f>'[1]表二 (支出分县区过渡表)'!B620</f>
        <v>0</v>
      </c>
      <c r="D620" s="12">
        <f t="shared" si="9"/>
        <v>0</v>
      </c>
      <c r="E620" s="15"/>
    </row>
    <row r="621" s="1" customFormat="1" spans="1:5">
      <c r="A621" s="15" t="s">
        <v>445</v>
      </c>
      <c r="B621" s="20"/>
      <c r="C621" s="14">
        <f>'[1]表二 (支出分县区过渡表)'!B621</f>
        <v>0</v>
      </c>
      <c r="D621" s="12">
        <f t="shared" si="9"/>
        <v>0</v>
      </c>
      <c r="E621" s="15"/>
    </row>
    <row r="622" s="1" customFormat="1" spans="1:5">
      <c r="A622" s="15" t="s">
        <v>446</v>
      </c>
      <c r="B622" s="20"/>
      <c r="C622" s="14">
        <f>'[1]表二 (支出分县区过渡表)'!B622</f>
        <v>0</v>
      </c>
      <c r="D622" s="12">
        <f t="shared" si="9"/>
        <v>0</v>
      </c>
      <c r="E622" s="15"/>
    </row>
    <row r="623" s="1" customFormat="1" spans="1:5">
      <c r="A623" s="15" t="s">
        <v>20</v>
      </c>
      <c r="B623" s="20"/>
      <c r="C623" s="14">
        <f>'[1]表二 (支出分县区过渡表)'!B623</f>
        <v>0</v>
      </c>
      <c r="D623" s="12">
        <f t="shared" si="9"/>
        <v>0</v>
      </c>
      <c r="E623" s="15"/>
    </row>
    <row r="624" s="1" customFormat="1" spans="1:5">
      <c r="A624" s="15" t="s">
        <v>447</v>
      </c>
      <c r="B624" s="20">
        <v>176</v>
      </c>
      <c r="C624" s="14">
        <f>'[1]表二 (支出分县区过渡表)'!B624</f>
        <v>150</v>
      </c>
      <c r="D624" s="12">
        <f t="shared" si="9"/>
        <v>85.23</v>
      </c>
      <c r="E624" s="15"/>
    </row>
    <row r="625" s="1" customFormat="1" spans="1:5">
      <c r="A625" s="43" t="s">
        <v>448</v>
      </c>
      <c r="B625" s="20">
        <f>SUM(B626:B627)</f>
        <v>0</v>
      </c>
      <c r="C625" s="14">
        <f>'[1]表二 (支出分县区过渡表)'!B625</f>
        <v>0</v>
      </c>
      <c r="D625" s="12">
        <f t="shared" si="9"/>
        <v>0</v>
      </c>
      <c r="E625" s="15"/>
    </row>
    <row r="626" s="1" customFormat="1" spans="1:5">
      <c r="A626" s="15" t="s">
        <v>449</v>
      </c>
      <c r="B626" s="20"/>
      <c r="C626" s="14">
        <f>'[1]表二 (支出分县区过渡表)'!B626</f>
        <v>0</v>
      </c>
      <c r="D626" s="12">
        <f t="shared" si="9"/>
        <v>0</v>
      </c>
      <c r="E626" s="42"/>
    </row>
    <row r="627" s="1" customFormat="1" spans="1:5">
      <c r="A627" s="15" t="s">
        <v>450</v>
      </c>
      <c r="B627" s="20"/>
      <c r="C627" s="14">
        <f>'[1]表二 (支出分县区过渡表)'!B627</f>
        <v>0</v>
      </c>
      <c r="D627" s="12">
        <f t="shared" si="9"/>
        <v>0</v>
      </c>
      <c r="E627" s="42"/>
    </row>
    <row r="628" s="1" customFormat="1" spans="1:5">
      <c r="A628" s="12" t="s">
        <v>451</v>
      </c>
      <c r="B628" s="20">
        <v>1771</v>
      </c>
      <c r="C628" s="14">
        <f>'[1]表二 (支出分县区过渡表)'!B628</f>
        <v>1775</v>
      </c>
      <c r="D628" s="12">
        <f t="shared" si="9"/>
        <v>100.23</v>
      </c>
      <c r="E628" s="15"/>
    </row>
    <row r="629" s="1" customFormat="1" spans="1:5">
      <c r="A629" s="12" t="s">
        <v>452</v>
      </c>
      <c r="B629" s="20">
        <f>SUM(B630,B635,B649,B653,B665,B668,B672,B677,B681,B685,B688,B697,B698)</f>
        <v>12681</v>
      </c>
      <c r="C629" s="14">
        <f>'[1]表二 (支出分县区过渡表)'!B629</f>
        <v>11374</v>
      </c>
      <c r="D629" s="12">
        <f t="shared" si="9"/>
        <v>89.69</v>
      </c>
      <c r="E629" s="15"/>
    </row>
    <row r="630" s="1" customFormat="1" spans="1:5">
      <c r="A630" s="12" t="s">
        <v>453</v>
      </c>
      <c r="B630" s="20">
        <f>SUM(B631:B634)</f>
        <v>940</v>
      </c>
      <c r="C630" s="14">
        <f>'[1]表二 (支出分县区过渡表)'!B630</f>
        <v>977</v>
      </c>
      <c r="D630" s="12">
        <f t="shared" si="9"/>
        <v>103.94</v>
      </c>
      <c r="E630" s="15"/>
    </row>
    <row r="631" s="1" customFormat="1" spans="1:5">
      <c r="A631" s="15" t="s">
        <v>11</v>
      </c>
      <c r="B631" s="20">
        <v>81</v>
      </c>
      <c r="C631" s="14">
        <f>'[1]表二 (支出分县区过渡表)'!B631</f>
        <v>205</v>
      </c>
      <c r="D631" s="12">
        <f t="shared" si="9"/>
        <v>253.09</v>
      </c>
      <c r="E631" s="15"/>
    </row>
    <row r="632" s="1" customFormat="1" spans="1:5">
      <c r="A632" s="15" t="s">
        <v>12</v>
      </c>
      <c r="B632" s="20">
        <v>368</v>
      </c>
      <c r="C632" s="14">
        <f>'[1]表二 (支出分县区过渡表)'!B632</f>
        <v>368</v>
      </c>
      <c r="D632" s="12">
        <f t="shared" si="9"/>
        <v>100</v>
      </c>
      <c r="E632" s="15"/>
    </row>
    <row r="633" s="1" customFormat="1" spans="1:5">
      <c r="A633" s="15" t="s">
        <v>13</v>
      </c>
      <c r="B633" s="20"/>
      <c r="C633" s="14">
        <f>'[1]表二 (支出分县区过渡表)'!B633</f>
        <v>0</v>
      </c>
      <c r="D633" s="12">
        <f t="shared" si="9"/>
        <v>0</v>
      </c>
      <c r="E633" s="15"/>
    </row>
    <row r="634" s="1" customFormat="1" spans="1:5">
      <c r="A634" s="15" t="s">
        <v>454</v>
      </c>
      <c r="B634" s="20">
        <v>491</v>
      </c>
      <c r="C634" s="14">
        <f>'[1]表二 (支出分县区过渡表)'!B634</f>
        <v>404</v>
      </c>
      <c r="D634" s="12">
        <f t="shared" si="9"/>
        <v>82.28</v>
      </c>
      <c r="E634" s="15"/>
    </row>
    <row r="635" s="1" customFormat="1" spans="1:5">
      <c r="A635" s="12" t="s">
        <v>455</v>
      </c>
      <c r="B635" s="20">
        <f>SUM(B636:B648)</f>
        <v>13</v>
      </c>
      <c r="C635" s="14">
        <f>'[1]表二 (支出分县区过渡表)'!B635</f>
        <v>0</v>
      </c>
      <c r="D635" s="12">
        <f t="shared" si="9"/>
        <v>0</v>
      </c>
      <c r="E635" s="15"/>
    </row>
    <row r="636" s="1" customFormat="1" spans="1:5">
      <c r="A636" s="15" t="s">
        <v>456</v>
      </c>
      <c r="B636" s="20">
        <v>13</v>
      </c>
      <c r="C636" s="14">
        <f>'[1]表二 (支出分县区过渡表)'!B636</f>
        <v>0</v>
      </c>
      <c r="D636" s="12">
        <f t="shared" si="9"/>
        <v>0</v>
      </c>
      <c r="E636" s="15"/>
    </row>
    <row r="637" s="1" customFormat="1" spans="1:5">
      <c r="A637" s="15" t="s">
        <v>457</v>
      </c>
      <c r="B637" s="20"/>
      <c r="C637" s="14">
        <f>'[1]表二 (支出分县区过渡表)'!B637</f>
        <v>0</v>
      </c>
      <c r="D637" s="12">
        <f t="shared" si="9"/>
        <v>0</v>
      </c>
      <c r="E637" s="15"/>
    </row>
    <row r="638" s="1" customFormat="1" spans="1:5">
      <c r="A638" s="15" t="s">
        <v>458</v>
      </c>
      <c r="B638" s="20"/>
      <c r="C638" s="14">
        <f>'[1]表二 (支出分县区过渡表)'!B638</f>
        <v>0</v>
      </c>
      <c r="D638" s="12">
        <f t="shared" si="9"/>
        <v>0</v>
      </c>
      <c r="E638" s="15"/>
    </row>
    <row r="639" s="1" customFormat="1" spans="1:5">
      <c r="A639" s="15" t="s">
        <v>459</v>
      </c>
      <c r="B639" s="41"/>
      <c r="C639" s="14">
        <f>'[1]表二 (支出分县区过渡表)'!B639</f>
        <v>0</v>
      </c>
      <c r="D639" s="12">
        <f t="shared" si="9"/>
        <v>0</v>
      </c>
      <c r="E639" s="42"/>
    </row>
    <row r="640" s="1" customFormat="1" spans="1:5">
      <c r="A640" s="15" t="s">
        <v>460</v>
      </c>
      <c r="B640" s="41"/>
      <c r="C640" s="14">
        <f>'[1]表二 (支出分县区过渡表)'!B640</f>
        <v>0</v>
      </c>
      <c r="D640" s="12">
        <f t="shared" si="9"/>
        <v>0</v>
      </c>
      <c r="E640" s="42"/>
    </row>
    <row r="641" s="1" customFormat="1" spans="1:5">
      <c r="A641" s="15" t="s">
        <v>461</v>
      </c>
      <c r="B641" s="41"/>
      <c r="C641" s="14">
        <f>'[1]表二 (支出分县区过渡表)'!B641</f>
        <v>0</v>
      </c>
      <c r="D641" s="12">
        <f t="shared" si="9"/>
        <v>0</v>
      </c>
      <c r="E641" s="42"/>
    </row>
    <row r="642" s="1" customFormat="1" spans="1:5">
      <c r="A642" s="15" t="s">
        <v>462</v>
      </c>
      <c r="B642" s="20"/>
      <c r="C642" s="14">
        <f>'[1]表二 (支出分县区过渡表)'!B642</f>
        <v>0</v>
      </c>
      <c r="D642" s="12">
        <f t="shared" si="9"/>
        <v>0</v>
      </c>
      <c r="E642" s="15"/>
    </row>
    <row r="643" s="1" customFormat="1" spans="1:5">
      <c r="A643" s="15" t="s">
        <v>463</v>
      </c>
      <c r="B643" s="20"/>
      <c r="C643" s="14">
        <f>'[1]表二 (支出分县区过渡表)'!B643</f>
        <v>0</v>
      </c>
      <c r="D643" s="12">
        <f t="shared" si="9"/>
        <v>0</v>
      </c>
      <c r="E643" s="15"/>
    </row>
    <row r="644" s="1" customFormat="1" spans="1:5">
      <c r="A644" s="15" t="s">
        <v>464</v>
      </c>
      <c r="B644" s="20"/>
      <c r="C644" s="14">
        <f>'[1]表二 (支出分县区过渡表)'!B644</f>
        <v>0</v>
      </c>
      <c r="D644" s="12">
        <f t="shared" si="9"/>
        <v>0</v>
      </c>
      <c r="E644" s="15"/>
    </row>
    <row r="645" s="1" customFormat="1" spans="1:5">
      <c r="A645" s="15" t="s">
        <v>465</v>
      </c>
      <c r="B645" s="20"/>
      <c r="C645" s="14">
        <f>'[1]表二 (支出分县区过渡表)'!B645</f>
        <v>0</v>
      </c>
      <c r="D645" s="12">
        <f t="shared" ref="D645:D708" si="10">ROUND(IF(B645=0,0,C645/B645*100),2)</f>
        <v>0</v>
      </c>
      <c r="E645" s="15"/>
    </row>
    <row r="646" s="1" customFormat="1" spans="1:5">
      <c r="A646" s="15" t="s">
        <v>466</v>
      </c>
      <c r="B646" s="20"/>
      <c r="C646" s="14">
        <f>'[1]表二 (支出分县区过渡表)'!B646</f>
        <v>0</v>
      </c>
      <c r="D646" s="12">
        <f t="shared" si="10"/>
        <v>0</v>
      </c>
      <c r="E646" s="15"/>
    </row>
    <row r="647" s="1" customFormat="1" spans="1:5">
      <c r="A647" s="15" t="s">
        <v>467</v>
      </c>
      <c r="B647" s="20"/>
      <c r="C647" s="14">
        <f>'[1]表二 (支出分县区过渡表)'!B647</f>
        <v>0</v>
      </c>
      <c r="D647" s="12">
        <f t="shared" si="10"/>
        <v>0</v>
      </c>
      <c r="E647" s="15"/>
    </row>
    <row r="648" s="1" customFormat="1" spans="1:5">
      <c r="A648" s="15" t="s">
        <v>468</v>
      </c>
      <c r="B648" s="20"/>
      <c r="C648" s="14">
        <f>'[1]表二 (支出分县区过渡表)'!B648</f>
        <v>0</v>
      </c>
      <c r="D648" s="12">
        <f t="shared" si="10"/>
        <v>0</v>
      </c>
      <c r="E648" s="15"/>
    </row>
    <row r="649" s="1" customFormat="1" spans="1:5">
      <c r="A649" s="12" t="s">
        <v>469</v>
      </c>
      <c r="B649" s="41">
        <f>SUM(B650:B652)</f>
        <v>311</v>
      </c>
      <c r="C649" s="14">
        <f>'[1]表二 (支出分县区过渡表)'!B649</f>
        <v>284</v>
      </c>
      <c r="D649" s="12">
        <f t="shared" si="10"/>
        <v>91.32</v>
      </c>
      <c r="E649" s="42"/>
    </row>
    <row r="650" s="1" customFormat="1" spans="1:5">
      <c r="A650" s="15" t="s">
        <v>470</v>
      </c>
      <c r="B650" s="41"/>
      <c r="C650" s="14">
        <f>'[1]表二 (支出分县区过渡表)'!B650</f>
        <v>0</v>
      </c>
      <c r="D650" s="12">
        <f t="shared" si="10"/>
        <v>0</v>
      </c>
      <c r="E650" s="42"/>
    </row>
    <row r="651" s="1" customFormat="1" spans="1:5">
      <c r="A651" s="15" t="s">
        <v>471</v>
      </c>
      <c r="B651" s="41">
        <v>233</v>
      </c>
      <c r="C651" s="14">
        <f>'[1]表二 (支出分县区过渡表)'!B651</f>
        <v>284</v>
      </c>
      <c r="D651" s="12">
        <f t="shared" si="10"/>
        <v>121.89</v>
      </c>
      <c r="E651" s="42"/>
    </row>
    <row r="652" s="1" customFormat="1" spans="1:5">
      <c r="A652" s="15" t="s">
        <v>472</v>
      </c>
      <c r="B652" s="41">
        <v>78</v>
      </c>
      <c r="C652" s="14">
        <f>'[1]表二 (支出分县区过渡表)'!B652</f>
        <v>0</v>
      </c>
      <c r="D652" s="12">
        <f t="shared" si="10"/>
        <v>0</v>
      </c>
      <c r="E652" s="42"/>
    </row>
    <row r="653" s="1" customFormat="1" spans="1:5">
      <c r="A653" s="12" t="s">
        <v>473</v>
      </c>
      <c r="B653" s="41">
        <f>SUM(B654:B664)</f>
        <v>3297</v>
      </c>
      <c r="C653" s="14">
        <f>'[1]表二 (支出分县区过渡表)'!B653</f>
        <v>2325</v>
      </c>
      <c r="D653" s="12">
        <f t="shared" si="10"/>
        <v>70.52</v>
      </c>
      <c r="E653" s="42"/>
    </row>
    <row r="654" s="1" customFormat="1" spans="1:5">
      <c r="A654" s="15" t="s">
        <v>474</v>
      </c>
      <c r="B654" s="41">
        <v>1144</v>
      </c>
      <c r="C654" s="14">
        <f>'[1]表二 (支出分县区过渡表)'!B654</f>
        <v>500</v>
      </c>
      <c r="D654" s="12">
        <f t="shared" si="10"/>
        <v>43.71</v>
      </c>
      <c r="E654" s="42"/>
    </row>
    <row r="655" s="1" customFormat="1" spans="1:5">
      <c r="A655" s="15" t="s">
        <v>475</v>
      </c>
      <c r="B655" s="41">
        <v>84</v>
      </c>
      <c r="C655" s="14">
        <f>'[1]表二 (支出分县区过渡表)'!B655</f>
        <v>165</v>
      </c>
      <c r="D655" s="12">
        <f t="shared" si="10"/>
        <v>196.43</v>
      </c>
      <c r="E655" s="42"/>
    </row>
    <row r="656" s="1" customFormat="1" spans="1:5">
      <c r="A656" s="15" t="s">
        <v>476</v>
      </c>
      <c r="B656" s="41">
        <v>151</v>
      </c>
      <c r="C656" s="14">
        <f>'[1]表二 (支出分县区过渡表)'!B656</f>
        <v>192</v>
      </c>
      <c r="D656" s="12">
        <f t="shared" si="10"/>
        <v>127.15</v>
      </c>
      <c r="E656" s="42"/>
    </row>
    <row r="657" s="1" customFormat="1" spans="1:5">
      <c r="A657" s="15" t="s">
        <v>477</v>
      </c>
      <c r="B657" s="41"/>
      <c r="C657" s="14">
        <f>'[1]表二 (支出分县区过渡表)'!B657</f>
        <v>0</v>
      </c>
      <c r="D657" s="12">
        <f t="shared" si="10"/>
        <v>0</v>
      </c>
      <c r="E657" s="42"/>
    </row>
    <row r="658" s="1" customFormat="1" spans="1:5">
      <c r="A658" s="15" t="s">
        <v>478</v>
      </c>
      <c r="B658" s="20"/>
      <c r="C658" s="14">
        <f>'[1]表二 (支出分县区过渡表)'!B658</f>
        <v>0</v>
      </c>
      <c r="D658" s="12">
        <f t="shared" si="10"/>
        <v>0</v>
      </c>
      <c r="E658" s="15"/>
    </row>
    <row r="659" s="1" customFormat="1" spans="1:5">
      <c r="A659" s="15" t="s">
        <v>479</v>
      </c>
      <c r="B659" s="20"/>
      <c r="C659" s="14">
        <f>'[1]表二 (支出分县区过渡表)'!B659</f>
        <v>0</v>
      </c>
      <c r="D659" s="12">
        <f t="shared" si="10"/>
        <v>0</v>
      </c>
      <c r="E659" s="15"/>
    </row>
    <row r="660" s="1" customFormat="1" spans="1:5">
      <c r="A660" s="15" t="s">
        <v>480</v>
      </c>
      <c r="B660" s="20"/>
      <c r="C660" s="14">
        <f>'[1]表二 (支出分县区过渡表)'!B660</f>
        <v>0</v>
      </c>
      <c r="D660" s="12">
        <f t="shared" si="10"/>
        <v>0</v>
      </c>
      <c r="E660" s="15"/>
    </row>
    <row r="661" s="1" customFormat="1" spans="1:5">
      <c r="A661" s="15" t="s">
        <v>481</v>
      </c>
      <c r="B661" s="20">
        <v>1468</v>
      </c>
      <c r="C661" s="14">
        <f>'[1]表二 (支出分县区过渡表)'!B661</f>
        <v>1468</v>
      </c>
      <c r="D661" s="12">
        <f t="shared" si="10"/>
        <v>100</v>
      </c>
      <c r="E661" s="15"/>
    </row>
    <row r="662" s="1" customFormat="1" spans="1:5">
      <c r="A662" s="15" t="s">
        <v>482</v>
      </c>
      <c r="B662" s="20">
        <v>273</v>
      </c>
      <c r="C662" s="14">
        <f>'[1]表二 (支出分县区过渡表)'!B662</f>
        <v>0</v>
      </c>
      <c r="D662" s="12">
        <f t="shared" si="10"/>
        <v>0</v>
      </c>
      <c r="E662" s="15"/>
    </row>
    <row r="663" s="1" customFormat="1" spans="1:5">
      <c r="A663" s="15" t="s">
        <v>483</v>
      </c>
      <c r="B663" s="20">
        <v>145</v>
      </c>
      <c r="C663" s="14">
        <f>'[1]表二 (支出分县区过渡表)'!B663</f>
        <v>0</v>
      </c>
      <c r="D663" s="12">
        <f t="shared" si="10"/>
        <v>0</v>
      </c>
      <c r="E663" s="15"/>
    </row>
    <row r="664" s="1" customFormat="1" spans="1:5">
      <c r="A664" s="15" t="s">
        <v>484</v>
      </c>
      <c r="B664" s="20">
        <v>32</v>
      </c>
      <c r="C664" s="14">
        <f>'[1]表二 (支出分县区过渡表)'!B664</f>
        <v>0</v>
      </c>
      <c r="D664" s="12">
        <f t="shared" si="10"/>
        <v>0</v>
      </c>
      <c r="E664" s="15"/>
    </row>
    <row r="665" s="1" customFormat="1" spans="1:5">
      <c r="A665" s="12" t="s">
        <v>485</v>
      </c>
      <c r="B665" s="20">
        <f>SUM(B666:B667)</f>
        <v>0</v>
      </c>
      <c r="C665" s="14">
        <f>'[1]表二 (支出分县区过渡表)'!B665</f>
        <v>10</v>
      </c>
      <c r="D665" s="12">
        <f t="shared" si="10"/>
        <v>0</v>
      </c>
      <c r="E665" s="15"/>
    </row>
    <row r="666" s="1" customFormat="1" spans="1:5">
      <c r="A666" s="15" t="s">
        <v>486</v>
      </c>
      <c r="B666" s="20"/>
      <c r="C666" s="14">
        <f>'[1]表二 (支出分县区过渡表)'!B666</f>
        <v>0</v>
      </c>
      <c r="D666" s="12">
        <f t="shared" si="10"/>
        <v>0</v>
      </c>
      <c r="E666" s="15"/>
    </row>
    <row r="667" s="1" customFormat="1" spans="1:5">
      <c r="A667" s="15" t="s">
        <v>487</v>
      </c>
      <c r="B667" s="20"/>
      <c r="C667" s="14">
        <f>'[1]表二 (支出分县区过渡表)'!B667</f>
        <v>10</v>
      </c>
      <c r="D667" s="12">
        <f t="shared" si="10"/>
        <v>0</v>
      </c>
      <c r="E667" s="15"/>
    </row>
    <row r="668" s="1" customFormat="1" spans="1:5">
      <c r="A668" s="12" t="s">
        <v>488</v>
      </c>
      <c r="B668" s="20">
        <f>SUM(B669:B671)</f>
        <v>417</v>
      </c>
      <c r="C668" s="14">
        <f>'[1]表二 (支出分县区过渡表)'!B668</f>
        <v>215</v>
      </c>
      <c r="D668" s="12">
        <f t="shared" si="10"/>
        <v>51.56</v>
      </c>
      <c r="E668" s="15"/>
    </row>
    <row r="669" s="1" customFormat="1" spans="1:5">
      <c r="A669" s="15" t="s">
        <v>489</v>
      </c>
      <c r="B669" s="20"/>
      <c r="C669" s="14">
        <f>'[1]表二 (支出分县区过渡表)'!B669</f>
        <v>0</v>
      </c>
      <c r="D669" s="12">
        <f t="shared" si="10"/>
        <v>0</v>
      </c>
      <c r="E669" s="15"/>
    </row>
    <row r="670" s="1" customFormat="1" spans="1:5">
      <c r="A670" s="15" t="s">
        <v>490</v>
      </c>
      <c r="B670" s="20">
        <v>315</v>
      </c>
      <c r="C670" s="14">
        <f>'[1]表二 (支出分县区过渡表)'!B670</f>
        <v>215</v>
      </c>
      <c r="D670" s="12">
        <f t="shared" si="10"/>
        <v>68.25</v>
      </c>
      <c r="E670" s="15"/>
    </row>
    <row r="671" s="1" customFormat="1" spans="1:5">
      <c r="A671" s="15" t="s">
        <v>491</v>
      </c>
      <c r="B671" s="20">
        <v>102</v>
      </c>
      <c r="C671" s="14">
        <f>'[1]表二 (支出分县区过渡表)'!B671</f>
        <v>0</v>
      </c>
      <c r="D671" s="12">
        <f t="shared" si="10"/>
        <v>0</v>
      </c>
      <c r="E671" s="15"/>
    </row>
    <row r="672" s="1" customFormat="1" spans="1:5">
      <c r="A672" s="12" t="s">
        <v>492</v>
      </c>
      <c r="B672" s="20">
        <f>SUM(B673:B676)</f>
        <v>1760</v>
      </c>
      <c r="C672" s="14">
        <f>'[1]表二 (支出分县区过渡表)'!B672</f>
        <v>1424</v>
      </c>
      <c r="D672" s="12">
        <f t="shared" si="10"/>
        <v>80.91</v>
      </c>
      <c r="E672" s="15"/>
    </row>
    <row r="673" s="1" customFormat="1" spans="1:5">
      <c r="A673" s="15" t="s">
        <v>493</v>
      </c>
      <c r="B673" s="20">
        <v>1019</v>
      </c>
      <c r="C673" s="14">
        <f>'[1]表二 (支出分县区过渡表)'!B673</f>
        <v>993</v>
      </c>
      <c r="D673" s="12">
        <f t="shared" si="10"/>
        <v>97.45</v>
      </c>
      <c r="E673" s="15"/>
    </row>
    <row r="674" s="1" customFormat="1" spans="1:5">
      <c r="A674" s="15" t="s">
        <v>494</v>
      </c>
      <c r="B674" s="20">
        <v>741</v>
      </c>
      <c r="C674" s="14">
        <f>'[1]表二 (支出分县区过渡表)'!B674</f>
        <v>431</v>
      </c>
      <c r="D674" s="12">
        <f t="shared" si="10"/>
        <v>58.16</v>
      </c>
      <c r="E674" s="15"/>
    </row>
    <row r="675" s="1" customFormat="1" spans="1:5">
      <c r="A675" s="15" t="s">
        <v>495</v>
      </c>
      <c r="B675" s="20"/>
      <c r="C675" s="14">
        <f>'[1]表二 (支出分县区过渡表)'!B675</f>
        <v>0</v>
      </c>
      <c r="D675" s="12">
        <f t="shared" si="10"/>
        <v>0</v>
      </c>
      <c r="E675" s="15"/>
    </row>
    <row r="676" s="1" customFormat="1" spans="1:5">
      <c r="A676" s="15" t="s">
        <v>496</v>
      </c>
      <c r="B676" s="20"/>
      <c r="C676" s="14">
        <f>'[1]表二 (支出分县区过渡表)'!B676</f>
        <v>0</v>
      </c>
      <c r="D676" s="12">
        <f t="shared" si="10"/>
        <v>0</v>
      </c>
      <c r="E676" s="15"/>
    </row>
    <row r="677" s="1" customFormat="1" spans="1:5">
      <c r="A677" s="12" t="s">
        <v>497</v>
      </c>
      <c r="B677" s="20">
        <f>SUM(B678:B680)</f>
        <v>5248</v>
      </c>
      <c r="C677" s="14">
        <f>'[1]表二 (支出分县区过渡表)'!B677</f>
        <v>5304</v>
      </c>
      <c r="D677" s="12">
        <f t="shared" si="10"/>
        <v>101.07</v>
      </c>
      <c r="E677" s="15"/>
    </row>
    <row r="678" s="1" customFormat="1" spans="1:5">
      <c r="A678" s="15" t="s">
        <v>498</v>
      </c>
      <c r="B678" s="20">
        <v>226</v>
      </c>
      <c r="C678" s="14">
        <f>'[1]表二 (支出分县区过渡表)'!B678</f>
        <v>278</v>
      </c>
      <c r="D678" s="12">
        <f t="shared" si="10"/>
        <v>123.01</v>
      </c>
      <c r="E678" s="15"/>
    </row>
    <row r="679" s="1" customFormat="1" spans="1:5">
      <c r="A679" s="15" t="s">
        <v>499</v>
      </c>
      <c r="B679" s="20">
        <v>4986</v>
      </c>
      <c r="C679" s="14">
        <f>'[1]表二 (支出分县区过渡表)'!B679</f>
        <v>4986</v>
      </c>
      <c r="D679" s="12">
        <f t="shared" si="10"/>
        <v>100</v>
      </c>
      <c r="E679" s="15"/>
    </row>
    <row r="680" s="1" customFormat="1" spans="1:5">
      <c r="A680" s="15" t="s">
        <v>500</v>
      </c>
      <c r="B680" s="20">
        <v>36</v>
      </c>
      <c r="C680" s="14">
        <f>'[1]表二 (支出分县区过渡表)'!B680</f>
        <v>40</v>
      </c>
      <c r="D680" s="12">
        <f t="shared" si="10"/>
        <v>111.11</v>
      </c>
      <c r="E680" s="15"/>
    </row>
    <row r="681" s="1" customFormat="1" spans="1:5">
      <c r="A681" s="12" t="s">
        <v>501</v>
      </c>
      <c r="B681" s="20">
        <f>SUM(B682:B684)</f>
        <v>335</v>
      </c>
      <c r="C681" s="14">
        <f>'[1]表二 (支出分县区过渡表)'!B681</f>
        <v>0</v>
      </c>
      <c r="D681" s="12">
        <f t="shared" si="10"/>
        <v>0</v>
      </c>
      <c r="E681" s="15"/>
    </row>
    <row r="682" s="1" customFormat="1" spans="1:5">
      <c r="A682" s="15" t="s">
        <v>502</v>
      </c>
      <c r="B682" s="20">
        <v>335</v>
      </c>
      <c r="C682" s="14">
        <f>'[1]表二 (支出分县区过渡表)'!B682</f>
        <v>0</v>
      </c>
      <c r="D682" s="12">
        <f t="shared" si="10"/>
        <v>0</v>
      </c>
      <c r="E682" s="15"/>
    </row>
    <row r="683" s="1" customFormat="1" spans="1:5">
      <c r="A683" s="15" t="s">
        <v>503</v>
      </c>
      <c r="B683" s="20"/>
      <c r="C683" s="14">
        <f>'[1]表二 (支出分县区过渡表)'!B683</f>
        <v>0</v>
      </c>
      <c r="D683" s="12">
        <f t="shared" si="10"/>
        <v>0</v>
      </c>
      <c r="E683" s="15"/>
    </row>
    <row r="684" s="1" customFormat="1" spans="1:5">
      <c r="A684" s="15" t="s">
        <v>504</v>
      </c>
      <c r="B684" s="20"/>
      <c r="C684" s="14">
        <f>'[1]表二 (支出分县区过渡表)'!B684</f>
        <v>0</v>
      </c>
      <c r="D684" s="12">
        <f t="shared" si="10"/>
        <v>0</v>
      </c>
      <c r="E684" s="15"/>
    </row>
    <row r="685" s="1" customFormat="1" spans="1:5">
      <c r="A685" s="12" t="s">
        <v>505</v>
      </c>
      <c r="B685" s="20">
        <f>SUM(B686:B687)</f>
        <v>14</v>
      </c>
      <c r="C685" s="14">
        <f>'[1]表二 (支出分县区过渡表)'!B685</f>
        <v>0</v>
      </c>
      <c r="D685" s="12">
        <f t="shared" si="10"/>
        <v>0</v>
      </c>
      <c r="E685" s="15"/>
    </row>
    <row r="686" s="1" customFormat="1" spans="1:5">
      <c r="A686" s="15" t="s">
        <v>506</v>
      </c>
      <c r="B686" s="20">
        <v>14</v>
      </c>
      <c r="C686" s="14">
        <f>'[1]表二 (支出分县区过渡表)'!B686</f>
        <v>0</v>
      </c>
      <c r="D686" s="12">
        <f t="shared" si="10"/>
        <v>0</v>
      </c>
      <c r="E686" s="15"/>
    </row>
    <row r="687" s="1" customFormat="1" spans="1:5">
      <c r="A687" s="15" t="s">
        <v>507</v>
      </c>
      <c r="B687" s="20"/>
      <c r="C687" s="14">
        <f>'[1]表二 (支出分县区过渡表)'!B687</f>
        <v>0</v>
      </c>
      <c r="D687" s="12">
        <f t="shared" si="10"/>
        <v>0</v>
      </c>
      <c r="E687" s="15"/>
    </row>
    <row r="688" s="1" customFormat="1" spans="1:5">
      <c r="A688" s="12" t="s">
        <v>508</v>
      </c>
      <c r="B688" s="20">
        <f>SUM(B689:B696)</f>
        <v>249</v>
      </c>
      <c r="C688" s="14">
        <f>'[1]表二 (支出分县区过渡表)'!B688</f>
        <v>357</v>
      </c>
      <c r="D688" s="12">
        <f t="shared" si="10"/>
        <v>143.37</v>
      </c>
      <c r="E688" s="15"/>
    </row>
    <row r="689" s="1" customFormat="1" spans="1:5">
      <c r="A689" s="15" t="s">
        <v>11</v>
      </c>
      <c r="B689" s="20">
        <v>66</v>
      </c>
      <c r="C689" s="14">
        <f>'[1]表二 (支出分县区过渡表)'!B689</f>
        <v>167</v>
      </c>
      <c r="D689" s="12">
        <f t="shared" si="10"/>
        <v>253.03</v>
      </c>
      <c r="E689" s="15"/>
    </row>
    <row r="690" s="1" customFormat="1" spans="1:5">
      <c r="A690" s="15" t="s">
        <v>12</v>
      </c>
      <c r="B690" s="20">
        <v>131</v>
      </c>
      <c r="C690" s="14">
        <f>'[1]表二 (支出分县区过渡表)'!B690</f>
        <v>135</v>
      </c>
      <c r="D690" s="12">
        <f t="shared" si="10"/>
        <v>103.05</v>
      </c>
      <c r="E690" s="15"/>
    </row>
    <row r="691" s="1" customFormat="1" spans="1:5">
      <c r="A691" s="15" t="s">
        <v>13</v>
      </c>
      <c r="B691" s="20"/>
      <c r="C691" s="14">
        <f>'[1]表二 (支出分县区过渡表)'!B691</f>
        <v>0</v>
      </c>
      <c r="D691" s="12">
        <f t="shared" si="10"/>
        <v>0</v>
      </c>
      <c r="E691" s="15"/>
    </row>
    <row r="692" s="1" customFormat="1" spans="1:5">
      <c r="A692" s="15" t="s">
        <v>52</v>
      </c>
      <c r="B692" s="20"/>
      <c r="C692" s="14">
        <f>'[1]表二 (支出分县区过渡表)'!B692</f>
        <v>0</v>
      </c>
      <c r="D692" s="12">
        <f t="shared" si="10"/>
        <v>0</v>
      </c>
      <c r="E692" s="15"/>
    </row>
    <row r="693" s="1" customFormat="1" spans="1:5">
      <c r="A693" s="15" t="s">
        <v>509</v>
      </c>
      <c r="B693" s="20"/>
      <c r="C693" s="14">
        <f>'[1]表二 (支出分县区过渡表)'!B693</f>
        <v>0</v>
      </c>
      <c r="D693" s="12">
        <f t="shared" si="10"/>
        <v>0</v>
      </c>
      <c r="E693" s="15"/>
    </row>
    <row r="694" s="1" customFormat="1" spans="1:5">
      <c r="A694" s="15" t="s">
        <v>510</v>
      </c>
      <c r="B694" s="20"/>
      <c r="C694" s="14">
        <f>'[1]表二 (支出分县区过渡表)'!B694</f>
        <v>0</v>
      </c>
      <c r="D694" s="12">
        <f t="shared" si="10"/>
        <v>0</v>
      </c>
      <c r="E694" s="15"/>
    </row>
    <row r="695" s="1" customFormat="1" spans="1:5">
      <c r="A695" s="15" t="s">
        <v>20</v>
      </c>
      <c r="B695" s="20"/>
      <c r="C695" s="14">
        <f>'[1]表二 (支出分县区过渡表)'!B695</f>
        <v>0</v>
      </c>
      <c r="D695" s="12">
        <f t="shared" si="10"/>
        <v>0</v>
      </c>
      <c r="E695" s="15"/>
    </row>
    <row r="696" s="1" customFormat="1" spans="1:5">
      <c r="A696" s="15" t="s">
        <v>511</v>
      </c>
      <c r="B696" s="20">
        <v>52</v>
      </c>
      <c r="C696" s="14">
        <f>'[1]表二 (支出分县区过渡表)'!B696</f>
        <v>55</v>
      </c>
      <c r="D696" s="12">
        <f t="shared" si="10"/>
        <v>105.77</v>
      </c>
      <c r="E696" s="15"/>
    </row>
    <row r="697" s="1" customFormat="1" spans="1:5">
      <c r="A697" s="44" t="s">
        <v>512</v>
      </c>
      <c r="B697" s="20">
        <v>18</v>
      </c>
      <c r="C697" s="14">
        <f>'[1]表二 (支出分县区过渡表)'!B697</f>
        <v>18</v>
      </c>
      <c r="D697" s="12">
        <f t="shared" si="10"/>
        <v>100</v>
      </c>
      <c r="E697" s="15"/>
    </row>
    <row r="698" s="1" customFormat="1" spans="1:5">
      <c r="A698" s="45" t="s">
        <v>513</v>
      </c>
      <c r="B698" s="20">
        <v>79</v>
      </c>
      <c r="C698" s="14">
        <f>'[1]表二 (支出分县区过渡表)'!B698</f>
        <v>460</v>
      </c>
      <c r="D698" s="12">
        <f t="shared" si="10"/>
        <v>582.28</v>
      </c>
      <c r="E698" s="15"/>
    </row>
    <row r="699" s="1" customFormat="1" spans="1:5">
      <c r="A699" s="45" t="s">
        <v>514</v>
      </c>
      <c r="B699" s="20">
        <f>SUM(B700,B710,B714,B723,B728,B735,B741,B744,B749,B755,B756,B757,B772)</f>
        <v>3625</v>
      </c>
      <c r="C699" s="14">
        <f>'[1]表二 (支出分县区过渡表)'!B699</f>
        <v>897</v>
      </c>
      <c r="D699" s="12">
        <f t="shared" si="10"/>
        <v>24.74</v>
      </c>
      <c r="E699" s="15"/>
    </row>
    <row r="700" s="1" customFormat="1" spans="1:5">
      <c r="A700" s="45" t="s">
        <v>515</v>
      </c>
      <c r="B700" s="20">
        <f>SUM(B701:B709)</f>
        <v>382</v>
      </c>
      <c r="C700" s="14">
        <f>'[1]表二 (支出分县区过渡表)'!B700</f>
        <v>438</v>
      </c>
      <c r="D700" s="12">
        <f t="shared" si="10"/>
        <v>114.66</v>
      </c>
      <c r="E700" s="15"/>
    </row>
    <row r="701" s="1" customFormat="1" spans="1:5">
      <c r="A701" s="46" t="s">
        <v>11</v>
      </c>
      <c r="B701" s="20">
        <v>244</v>
      </c>
      <c r="C701" s="14">
        <f>'[1]表二 (支出分县区过渡表)'!B701</f>
        <v>301</v>
      </c>
      <c r="D701" s="12">
        <f t="shared" si="10"/>
        <v>123.36</v>
      </c>
      <c r="E701" s="15"/>
    </row>
    <row r="702" s="1" customFormat="1" spans="1:5">
      <c r="A702" s="46" t="s">
        <v>12</v>
      </c>
      <c r="B702" s="20">
        <v>137</v>
      </c>
      <c r="C702" s="14">
        <f>'[1]表二 (支出分县区过渡表)'!B702</f>
        <v>137</v>
      </c>
      <c r="D702" s="12">
        <f t="shared" si="10"/>
        <v>100</v>
      </c>
      <c r="E702" s="15"/>
    </row>
    <row r="703" s="1" customFormat="1" spans="1:5">
      <c r="A703" s="46" t="s">
        <v>13</v>
      </c>
      <c r="B703" s="20"/>
      <c r="C703" s="14">
        <f>'[1]表二 (支出分县区过渡表)'!B703</f>
        <v>0</v>
      </c>
      <c r="D703" s="12">
        <f t="shared" si="10"/>
        <v>0</v>
      </c>
      <c r="E703" s="15"/>
    </row>
    <row r="704" s="1" customFormat="1" spans="1:5">
      <c r="A704" s="46" t="s">
        <v>516</v>
      </c>
      <c r="B704" s="20">
        <v>1</v>
      </c>
      <c r="C704" s="14">
        <f>'[1]表二 (支出分县区过渡表)'!B704</f>
        <v>0</v>
      </c>
      <c r="D704" s="12">
        <f t="shared" si="10"/>
        <v>0</v>
      </c>
      <c r="E704" s="15"/>
    </row>
    <row r="705" s="1" customFormat="1" spans="1:5">
      <c r="A705" s="46" t="s">
        <v>517</v>
      </c>
      <c r="B705" s="20"/>
      <c r="C705" s="14">
        <f>'[1]表二 (支出分县区过渡表)'!B705</f>
        <v>0</v>
      </c>
      <c r="D705" s="12">
        <f t="shared" si="10"/>
        <v>0</v>
      </c>
      <c r="E705" s="15"/>
    </row>
    <row r="706" s="1" customFormat="1" spans="1:5">
      <c r="A706" s="46" t="s">
        <v>518</v>
      </c>
      <c r="B706" s="20"/>
      <c r="C706" s="14">
        <f>'[1]表二 (支出分县区过渡表)'!B706</f>
        <v>0</v>
      </c>
      <c r="D706" s="12">
        <f t="shared" si="10"/>
        <v>0</v>
      </c>
      <c r="E706" s="15"/>
    </row>
    <row r="707" s="1" customFormat="1" spans="1:5">
      <c r="A707" s="46" t="s">
        <v>519</v>
      </c>
      <c r="B707" s="20"/>
      <c r="C707" s="14">
        <f>'[1]表二 (支出分县区过渡表)'!B707</f>
        <v>0</v>
      </c>
      <c r="D707" s="12">
        <f t="shared" si="10"/>
        <v>0</v>
      </c>
      <c r="E707" s="15"/>
    </row>
    <row r="708" s="1" customFormat="1" spans="1:5">
      <c r="A708" s="46" t="s">
        <v>520</v>
      </c>
      <c r="B708" s="20"/>
      <c r="C708" s="14">
        <f>'[1]表二 (支出分县区过渡表)'!B708</f>
        <v>0</v>
      </c>
      <c r="D708" s="12">
        <f t="shared" si="10"/>
        <v>0</v>
      </c>
      <c r="E708" s="15"/>
    </row>
    <row r="709" s="1" customFormat="1" spans="1:5">
      <c r="A709" s="46" t="s">
        <v>521</v>
      </c>
      <c r="B709" s="20"/>
      <c r="C709" s="14">
        <f>'[1]表二 (支出分县区过渡表)'!B709</f>
        <v>0</v>
      </c>
      <c r="D709" s="12">
        <f t="shared" ref="D709:D772" si="11">ROUND(IF(B709=0,0,C709/B709*100),2)</f>
        <v>0</v>
      </c>
      <c r="E709" s="15"/>
    </row>
    <row r="710" s="1" customFormat="1" spans="1:5">
      <c r="A710" s="45" t="s">
        <v>522</v>
      </c>
      <c r="B710" s="41">
        <f>SUM(B711:B713)</f>
        <v>0</v>
      </c>
      <c r="C710" s="14">
        <f>'[1]表二 (支出分县区过渡表)'!B710</f>
        <v>45</v>
      </c>
      <c r="D710" s="12">
        <f t="shared" si="11"/>
        <v>0</v>
      </c>
      <c r="E710" s="42"/>
    </row>
    <row r="711" s="1" customFormat="1" spans="1:5">
      <c r="A711" s="46" t="s">
        <v>523</v>
      </c>
      <c r="B711" s="41"/>
      <c r="C711" s="14">
        <f>'[1]表二 (支出分县区过渡表)'!B711</f>
        <v>0</v>
      </c>
      <c r="D711" s="12">
        <f t="shared" si="11"/>
        <v>0</v>
      </c>
      <c r="E711" s="42"/>
    </row>
    <row r="712" s="1" customFormat="1" spans="1:5">
      <c r="A712" s="46" t="s">
        <v>524</v>
      </c>
      <c r="B712" s="41"/>
      <c r="C712" s="14">
        <f>'[1]表二 (支出分县区过渡表)'!B712</f>
        <v>0</v>
      </c>
      <c r="D712" s="12">
        <f t="shared" si="11"/>
        <v>0</v>
      </c>
      <c r="E712" s="42"/>
    </row>
    <row r="713" s="1" customFormat="1" spans="1:5">
      <c r="A713" s="46" t="s">
        <v>525</v>
      </c>
      <c r="B713" s="41"/>
      <c r="C713" s="14">
        <f>'[1]表二 (支出分县区过渡表)'!B713</f>
        <v>45</v>
      </c>
      <c r="D713" s="12">
        <f t="shared" si="11"/>
        <v>0</v>
      </c>
      <c r="E713" s="42"/>
    </row>
    <row r="714" s="1" customFormat="1" spans="1:5">
      <c r="A714" s="45" t="s">
        <v>526</v>
      </c>
      <c r="B714" s="41">
        <f>SUM(B715:B722)</f>
        <v>969</v>
      </c>
      <c r="C714" s="14">
        <f>'[1]表二 (支出分县区过渡表)'!B714</f>
        <v>45</v>
      </c>
      <c r="D714" s="12">
        <f t="shared" si="11"/>
        <v>4.64</v>
      </c>
      <c r="E714" s="42"/>
    </row>
    <row r="715" s="1" customFormat="1" spans="1:5">
      <c r="A715" s="46" t="s">
        <v>527</v>
      </c>
      <c r="B715" s="41">
        <v>46</v>
      </c>
      <c r="C715" s="14">
        <f>'[1]表二 (支出分县区过渡表)'!B715</f>
        <v>0</v>
      </c>
      <c r="D715" s="12">
        <f t="shared" si="11"/>
        <v>0</v>
      </c>
      <c r="E715" s="42"/>
    </row>
    <row r="716" s="1" customFormat="1" spans="1:5">
      <c r="A716" s="46" t="s">
        <v>528</v>
      </c>
      <c r="B716" s="41">
        <v>900</v>
      </c>
      <c r="C716" s="14">
        <f>'[1]表二 (支出分县区过渡表)'!B716</f>
        <v>20</v>
      </c>
      <c r="D716" s="12">
        <f t="shared" si="11"/>
        <v>2.22</v>
      </c>
      <c r="E716" s="42"/>
    </row>
    <row r="717" s="1" customFormat="1" spans="1:5">
      <c r="A717" s="46" t="s">
        <v>529</v>
      </c>
      <c r="B717" s="41"/>
      <c r="C717" s="14">
        <f>'[1]表二 (支出分县区过渡表)'!B717</f>
        <v>0</v>
      </c>
      <c r="D717" s="12">
        <f t="shared" si="11"/>
        <v>0</v>
      </c>
      <c r="E717" s="42"/>
    </row>
    <row r="718" s="1" customFormat="1" spans="1:5">
      <c r="A718" s="46" t="s">
        <v>530</v>
      </c>
      <c r="B718" s="41"/>
      <c r="C718" s="14">
        <f>'[1]表二 (支出分县区过渡表)'!B718</f>
        <v>0</v>
      </c>
      <c r="D718" s="12">
        <f t="shared" si="11"/>
        <v>0</v>
      </c>
      <c r="E718" s="42"/>
    </row>
    <row r="719" s="1" customFormat="1" spans="1:5">
      <c r="A719" s="46" t="s">
        <v>531</v>
      </c>
      <c r="B719" s="41"/>
      <c r="C719" s="14">
        <f>'[1]表二 (支出分县区过渡表)'!B719</f>
        <v>0</v>
      </c>
      <c r="D719" s="12">
        <f t="shared" si="11"/>
        <v>0</v>
      </c>
      <c r="E719" s="42"/>
    </row>
    <row r="720" s="1" customFormat="1" spans="1:5">
      <c r="A720" s="46" t="s">
        <v>532</v>
      </c>
      <c r="B720" s="41"/>
      <c r="C720" s="14">
        <f>'[1]表二 (支出分县区过渡表)'!B720</f>
        <v>0</v>
      </c>
      <c r="D720" s="12">
        <f t="shared" si="11"/>
        <v>0</v>
      </c>
      <c r="E720" s="42"/>
    </row>
    <row r="721" s="1" customFormat="1" spans="1:5">
      <c r="A721" s="47" t="s">
        <v>533</v>
      </c>
      <c r="B721" s="41"/>
      <c r="C721" s="14">
        <f>'[1]表二 (支出分县区过渡表)'!B721</f>
        <v>0</v>
      </c>
      <c r="D721" s="12">
        <f t="shared" si="11"/>
        <v>0</v>
      </c>
      <c r="E721" s="42"/>
    </row>
    <row r="722" s="1" customFormat="1" spans="1:5">
      <c r="A722" s="46" t="s">
        <v>534</v>
      </c>
      <c r="B722" s="41">
        <v>23</v>
      </c>
      <c r="C722" s="14">
        <f>'[1]表二 (支出分县区过渡表)'!B722</f>
        <v>25</v>
      </c>
      <c r="D722" s="12">
        <f t="shared" si="11"/>
        <v>108.7</v>
      </c>
      <c r="E722" s="29"/>
    </row>
    <row r="723" s="1" customFormat="1" spans="1:5">
      <c r="A723" s="45" t="s">
        <v>535</v>
      </c>
      <c r="B723" s="41">
        <f>SUM(B724:B727)</f>
        <v>662</v>
      </c>
      <c r="C723" s="14">
        <f>'[1]表二 (支出分县区过渡表)'!B723</f>
        <v>369</v>
      </c>
      <c r="D723" s="12">
        <f t="shared" si="11"/>
        <v>55.74</v>
      </c>
      <c r="E723" s="42"/>
    </row>
    <row r="724" s="1" customFormat="1" spans="1:5">
      <c r="A724" s="46" t="s">
        <v>536</v>
      </c>
      <c r="B724" s="41"/>
      <c r="C724" s="14">
        <f>'[1]表二 (支出分县区过渡表)'!B724</f>
        <v>0</v>
      </c>
      <c r="D724" s="12">
        <f t="shared" si="11"/>
        <v>0</v>
      </c>
      <c r="E724" s="42"/>
    </row>
    <row r="725" s="1" customFormat="1" spans="1:5">
      <c r="A725" s="46" t="s">
        <v>537</v>
      </c>
      <c r="B725" s="41"/>
      <c r="C725" s="14">
        <f>'[1]表二 (支出分县区过渡表)'!B725</f>
        <v>0</v>
      </c>
      <c r="D725" s="12">
        <f t="shared" si="11"/>
        <v>0</v>
      </c>
      <c r="E725" s="42"/>
    </row>
    <row r="726" s="1" customFormat="1" spans="1:5">
      <c r="A726" s="46" t="s">
        <v>538</v>
      </c>
      <c r="B726" s="41"/>
      <c r="C726" s="14">
        <f>'[1]表二 (支出分县区过渡表)'!B726</f>
        <v>0</v>
      </c>
      <c r="D726" s="12">
        <f t="shared" si="11"/>
        <v>0</v>
      </c>
      <c r="E726" s="42"/>
    </row>
    <row r="727" s="1" customFormat="1" spans="1:5">
      <c r="A727" s="46" t="s">
        <v>539</v>
      </c>
      <c r="B727" s="41">
        <v>662</v>
      </c>
      <c r="C727" s="14">
        <f>'[1]表二 (支出分县区过渡表)'!B727</f>
        <v>369</v>
      </c>
      <c r="D727" s="12">
        <f t="shared" si="11"/>
        <v>55.74</v>
      </c>
      <c r="E727" s="42"/>
    </row>
    <row r="728" s="1" customFormat="1" spans="1:5">
      <c r="A728" s="45" t="s">
        <v>540</v>
      </c>
      <c r="B728" s="20">
        <f>SUM(B729:B734)</f>
        <v>17</v>
      </c>
      <c r="C728" s="14">
        <f>'[1]表二 (支出分县区过渡表)'!B728</f>
        <v>0</v>
      </c>
      <c r="D728" s="12">
        <f t="shared" si="11"/>
        <v>0</v>
      </c>
      <c r="E728" s="15"/>
    </row>
    <row r="729" s="1" customFormat="1" spans="1:5">
      <c r="A729" s="46" t="s">
        <v>541</v>
      </c>
      <c r="B729" s="20"/>
      <c r="C729" s="14">
        <f>'[1]表二 (支出分县区过渡表)'!B729</f>
        <v>0</v>
      </c>
      <c r="D729" s="12">
        <f t="shared" si="11"/>
        <v>0</v>
      </c>
      <c r="E729" s="15"/>
    </row>
    <row r="730" s="1" customFormat="1" spans="1:5">
      <c r="A730" s="46" t="s">
        <v>542</v>
      </c>
      <c r="B730" s="20"/>
      <c r="C730" s="14">
        <f>'[1]表二 (支出分县区过渡表)'!B730</f>
        <v>0</v>
      </c>
      <c r="D730" s="12">
        <f t="shared" si="11"/>
        <v>0</v>
      </c>
      <c r="E730" s="15"/>
    </row>
    <row r="731" s="1" customFormat="1" spans="1:5">
      <c r="A731" s="46" t="s">
        <v>543</v>
      </c>
      <c r="B731" s="20"/>
      <c r="C731" s="14">
        <f>'[1]表二 (支出分县区过渡表)'!B731</f>
        <v>0</v>
      </c>
      <c r="D731" s="12">
        <f t="shared" si="11"/>
        <v>0</v>
      </c>
      <c r="E731" s="15"/>
    </row>
    <row r="732" s="1" customFormat="1" spans="1:5">
      <c r="A732" s="46" t="s">
        <v>544</v>
      </c>
      <c r="B732" s="20"/>
      <c r="C732" s="14">
        <f>'[1]表二 (支出分县区过渡表)'!B732</f>
        <v>0</v>
      </c>
      <c r="D732" s="12">
        <f t="shared" si="11"/>
        <v>0</v>
      </c>
      <c r="E732" s="15"/>
    </row>
    <row r="733" s="1" customFormat="1" spans="1:5">
      <c r="A733" s="46" t="s">
        <v>545</v>
      </c>
      <c r="B733" s="20"/>
      <c r="C733" s="14">
        <f>'[1]表二 (支出分县区过渡表)'!B733</f>
        <v>0</v>
      </c>
      <c r="D733" s="12">
        <f t="shared" si="11"/>
        <v>0</v>
      </c>
      <c r="E733" s="15"/>
    </row>
    <row r="734" s="1" customFormat="1" spans="1:5">
      <c r="A734" s="46" t="s">
        <v>546</v>
      </c>
      <c r="B734" s="20">
        <v>17</v>
      </c>
      <c r="C734" s="14">
        <f>'[1]表二 (支出分县区过渡表)'!B734</f>
        <v>0</v>
      </c>
      <c r="D734" s="12">
        <f t="shared" si="11"/>
        <v>0</v>
      </c>
      <c r="E734" s="15"/>
    </row>
    <row r="735" s="1" customFormat="1" spans="1:5">
      <c r="A735" s="45" t="s">
        <v>547</v>
      </c>
      <c r="B735" s="20">
        <f>SUM(B736:B740)</f>
        <v>0</v>
      </c>
      <c r="C735" s="14">
        <f>'[1]表二 (支出分县区过渡表)'!B735</f>
        <v>0</v>
      </c>
      <c r="D735" s="12">
        <f t="shared" si="11"/>
        <v>0</v>
      </c>
      <c r="E735" s="15"/>
    </row>
    <row r="736" s="1" customFormat="1" spans="1:5">
      <c r="A736" s="46" t="s">
        <v>548</v>
      </c>
      <c r="B736" s="20"/>
      <c r="C736" s="14">
        <f>'[1]表二 (支出分县区过渡表)'!B736</f>
        <v>0</v>
      </c>
      <c r="D736" s="12">
        <f t="shared" si="11"/>
        <v>0</v>
      </c>
      <c r="E736" s="15"/>
    </row>
    <row r="737" s="1" customFormat="1" spans="1:5">
      <c r="A737" s="46" t="s">
        <v>549</v>
      </c>
      <c r="B737" s="20"/>
      <c r="C737" s="14">
        <f>'[1]表二 (支出分县区过渡表)'!B737</f>
        <v>0</v>
      </c>
      <c r="D737" s="12">
        <f t="shared" si="11"/>
        <v>0</v>
      </c>
      <c r="E737" s="15"/>
    </row>
    <row r="738" s="1" customFormat="1" spans="1:5">
      <c r="A738" s="46" t="s">
        <v>550</v>
      </c>
      <c r="B738" s="20"/>
      <c r="C738" s="14">
        <f>'[1]表二 (支出分县区过渡表)'!B738</f>
        <v>0</v>
      </c>
      <c r="D738" s="12">
        <f t="shared" si="11"/>
        <v>0</v>
      </c>
      <c r="E738" s="15"/>
    </row>
    <row r="739" s="1" customFormat="1" spans="1:5">
      <c r="A739" s="46" t="s">
        <v>551</v>
      </c>
      <c r="B739" s="20"/>
      <c r="C739" s="14">
        <f>'[1]表二 (支出分县区过渡表)'!B739</f>
        <v>0</v>
      </c>
      <c r="D739" s="12">
        <f t="shared" si="11"/>
        <v>0</v>
      </c>
      <c r="E739" s="15"/>
    </row>
    <row r="740" s="1" customFormat="1" spans="1:5">
      <c r="A740" s="46" t="s">
        <v>552</v>
      </c>
      <c r="B740" s="20"/>
      <c r="C740" s="14">
        <f>'[1]表二 (支出分县区过渡表)'!B740</f>
        <v>0</v>
      </c>
      <c r="D740" s="12">
        <f t="shared" si="11"/>
        <v>0</v>
      </c>
      <c r="E740" s="15"/>
    </row>
    <row r="741" s="1" customFormat="1" spans="1:5">
      <c r="A741" s="45" t="s">
        <v>553</v>
      </c>
      <c r="B741" s="20">
        <f>SUM(B742:B743)</f>
        <v>0</v>
      </c>
      <c r="C741" s="14">
        <f>'[1]表二 (支出分县区过渡表)'!B741</f>
        <v>0</v>
      </c>
      <c r="D741" s="12">
        <f t="shared" si="11"/>
        <v>0</v>
      </c>
      <c r="E741" s="15"/>
    </row>
    <row r="742" s="1" customFormat="1" spans="1:5">
      <c r="A742" s="46" t="s">
        <v>554</v>
      </c>
      <c r="B742" s="20"/>
      <c r="C742" s="14">
        <f>'[1]表二 (支出分县区过渡表)'!B742</f>
        <v>0</v>
      </c>
      <c r="D742" s="12">
        <f t="shared" si="11"/>
        <v>0</v>
      </c>
      <c r="E742" s="15"/>
    </row>
    <row r="743" s="1" customFormat="1" spans="1:5">
      <c r="A743" s="46" t="s">
        <v>555</v>
      </c>
      <c r="B743" s="20"/>
      <c r="C743" s="14">
        <f>'[1]表二 (支出分县区过渡表)'!B743</f>
        <v>0</v>
      </c>
      <c r="D743" s="12">
        <f t="shared" si="11"/>
        <v>0</v>
      </c>
      <c r="E743" s="15"/>
    </row>
    <row r="744" s="1" customFormat="1" spans="1:5">
      <c r="A744" s="45" t="s">
        <v>556</v>
      </c>
      <c r="B744" s="20">
        <f>SUM(B745:B746)</f>
        <v>0</v>
      </c>
      <c r="C744" s="14">
        <f>'[1]表二 (支出分县区过渡表)'!B744</f>
        <v>0</v>
      </c>
      <c r="D744" s="12">
        <f t="shared" si="11"/>
        <v>0</v>
      </c>
      <c r="E744" s="15"/>
    </row>
    <row r="745" s="1" customFormat="1" spans="1:5">
      <c r="A745" s="46" t="s">
        <v>557</v>
      </c>
      <c r="B745" s="20"/>
      <c r="C745" s="14">
        <f>'[1]表二 (支出分县区过渡表)'!B745</f>
        <v>0</v>
      </c>
      <c r="D745" s="12">
        <f t="shared" si="11"/>
        <v>0</v>
      </c>
      <c r="E745" s="15"/>
    </row>
    <row r="746" s="1" customFormat="1" spans="1:5">
      <c r="A746" s="46" t="s">
        <v>558</v>
      </c>
      <c r="B746" s="20"/>
      <c r="C746" s="14">
        <f>'[1]表二 (支出分县区过渡表)'!B746</f>
        <v>0</v>
      </c>
      <c r="D746" s="12">
        <f t="shared" si="11"/>
        <v>0</v>
      </c>
      <c r="E746" s="15"/>
    </row>
    <row r="747" s="1" customFormat="1" spans="1:5">
      <c r="A747" s="45" t="s">
        <v>559</v>
      </c>
      <c r="B747" s="20"/>
      <c r="C747" s="14">
        <f>'[1]表二 (支出分县区过渡表)'!B747</f>
        <v>0</v>
      </c>
      <c r="D747" s="12">
        <f t="shared" si="11"/>
        <v>0</v>
      </c>
      <c r="E747" s="15"/>
    </row>
    <row r="748" s="1" customFormat="1" spans="1:5">
      <c r="A748" s="45" t="s">
        <v>560</v>
      </c>
      <c r="B748" s="20"/>
      <c r="C748" s="14">
        <f>'[1]表二 (支出分县区过渡表)'!B748</f>
        <v>0</v>
      </c>
      <c r="D748" s="12">
        <f t="shared" si="11"/>
        <v>0</v>
      </c>
      <c r="E748" s="15"/>
    </row>
    <row r="749" s="1" customFormat="1" spans="1:5">
      <c r="A749" s="45" t="s">
        <v>561</v>
      </c>
      <c r="B749" s="20">
        <f>SUM(B750:B754)</f>
        <v>0</v>
      </c>
      <c r="C749" s="14">
        <f>'[1]表二 (支出分县区过渡表)'!B749</f>
        <v>0</v>
      </c>
      <c r="D749" s="12">
        <f t="shared" si="11"/>
        <v>0</v>
      </c>
      <c r="E749" s="15"/>
    </row>
    <row r="750" s="1" customFormat="1" spans="1:5">
      <c r="A750" s="46" t="s">
        <v>562</v>
      </c>
      <c r="B750" s="20"/>
      <c r="C750" s="14">
        <f>'[1]表二 (支出分县区过渡表)'!B750</f>
        <v>0</v>
      </c>
      <c r="D750" s="12">
        <f t="shared" si="11"/>
        <v>0</v>
      </c>
      <c r="E750" s="15"/>
    </row>
    <row r="751" s="1" customFormat="1" spans="1:5">
      <c r="A751" s="46" t="s">
        <v>563</v>
      </c>
      <c r="B751" s="20"/>
      <c r="C751" s="14">
        <f>'[1]表二 (支出分县区过渡表)'!B751</f>
        <v>0</v>
      </c>
      <c r="D751" s="12">
        <f t="shared" si="11"/>
        <v>0</v>
      </c>
      <c r="E751" s="15"/>
    </row>
    <row r="752" s="1" customFormat="1" spans="1:5">
      <c r="A752" s="46" t="s">
        <v>564</v>
      </c>
      <c r="B752" s="20"/>
      <c r="C752" s="14">
        <f>'[1]表二 (支出分县区过渡表)'!B752</f>
        <v>0</v>
      </c>
      <c r="D752" s="12">
        <f t="shared" si="11"/>
        <v>0</v>
      </c>
      <c r="E752" s="15"/>
    </row>
    <row r="753" s="1" customFormat="1" spans="1:5">
      <c r="A753" s="46" t="s">
        <v>565</v>
      </c>
      <c r="B753" s="20"/>
      <c r="C753" s="14">
        <f>'[1]表二 (支出分县区过渡表)'!B753</f>
        <v>0</v>
      </c>
      <c r="D753" s="12">
        <f t="shared" si="11"/>
        <v>0</v>
      </c>
      <c r="E753" s="15"/>
    </row>
    <row r="754" s="1" customFormat="1" spans="1:5">
      <c r="A754" s="46" t="s">
        <v>566</v>
      </c>
      <c r="B754" s="20"/>
      <c r="C754" s="14">
        <f>'[1]表二 (支出分县区过渡表)'!B754</f>
        <v>0</v>
      </c>
      <c r="D754" s="12">
        <f t="shared" si="11"/>
        <v>0</v>
      </c>
      <c r="E754" s="15"/>
    </row>
    <row r="755" s="1" customFormat="1" spans="1:5">
      <c r="A755" s="45" t="s">
        <v>567</v>
      </c>
      <c r="B755" s="20"/>
      <c r="C755" s="14">
        <f>'[1]表二 (支出分县区过渡表)'!B755</f>
        <v>0</v>
      </c>
      <c r="D755" s="12">
        <f t="shared" si="11"/>
        <v>0</v>
      </c>
      <c r="E755" s="15"/>
    </row>
    <row r="756" s="1" customFormat="1" spans="1:5">
      <c r="A756" s="45" t="s">
        <v>568</v>
      </c>
      <c r="B756" s="20"/>
      <c r="C756" s="14">
        <f>'[1]表二 (支出分县区过渡表)'!B756</f>
        <v>0</v>
      </c>
      <c r="D756" s="12">
        <f t="shared" si="11"/>
        <v>0</v>
      </c>
      <c r="E756" s="15"/>
    </row>
    <row r="757" s="1" customFormat="1" spans="1:5">
      <c r="A757" s="45" t="s">
        <v>569</v>
      </c>
      <c r="B757" s="20">
        <f>SUM(B759:B771)</f>
        <v>0</v>
      </c>
      <c r="C757" s="14">
        <f>'[1]表二 (支出分县区过渡表)'!B757</f>
        <v>0</v>
      </c>
      <c r="D757" s="12">
        <f t="shared" si="11"/>
        <v>0</v>
      </c>
      <c r="E757" s="15"/>
    </row>
    <row r="758" s="1" customFormat="1" spans="1:5">
      <c r="A758" s="46" t="s">
        <v>11</v>
      </c>
      <c r="B758" s="20"/>
      <c r="C758" s="14">
        <f>'[1]表二 (支出分县区过渡表)'!B758</f>
        <v>0</v>
      </c>
      <c r="D758" s="12">
        <f t="shared" si="11"/>
        <v>0</v>
      </c>
      <c r="E758" s="15"/>
    </row>
    <row r="759" s="1" customFormat="1" spans="1:5">
      <c r="A759" s="46" t="s">
        <v>12</v>
      </c>
      <c r="B759" s="20"/>
      <c r="C759" s="14">
        <f>'[1]表二 (支出分县区过渡表)'!B759</f>
        <v>0</v>
      </c>
      <c r="D759" s="12">
        <f t="shared" si="11"/>
        <v>0</v>
      </c>
      <c r="E759" s="15"/>
    </row>
    <row r="760" s="1" customFormat="1" spans="1:5">
      <c r="A760" s="46" t="s">
        <v>13</v>
      </c>
      <c r="B760" s="20"/>
      <c r="C760" s="14">
        <f>'[1]表二 (支出分县区过渡表)'!B760</f>
        <v>0</v>
      </c>
      <c r="D760" s="12">
        <f t="shared" si="11"/>
        <v>0</v>
      </c>
      <c r="E760" s="15"/>
    </row>
    <row r="761" s="1" customFormat="1" spans="1:5">
      <c r="A761" s="46" t="s">
        <v>570</v>
      </c>
      <c r="B761" s="20"/>
      <c r="C761" s="14">
        <f>'[1]表二 (支出分县区过渡表)'!B761</f>
        <v>0</v>
      </c>
      <c r="D761" s="12">
        <f t="shared" si="11"/>
        <v>0</v>
      </c>
      <c r="E761" s="15"/>
    </row>
    <row r="762" s="1" customFormat="1" spans="1:5">
      <c r="A762" s="46" t="s">
        <v>571</v>
      </c>
      <c r="B762" s="20"/>
      <c r="C762" s="14">
        <f>'[1]表二 (支出分县区过渡表)'!B762</f>
        <v>0</v>
      </c>
      <c r="D762" s="12">
        <f t="shared" si="11"/>
        <v>0</v>
      </c>
      <c r="E762" s="15"/>
    </row>
    <row r="763" s="1" customFormat="1" spans="1:5">
      <c r="A763" s="46" t="s">
        <v>572</v>
      </c>
      <c r="B763" s="20"/>
      <c r="C763" s="14">
        <f>'[1]表二 (支出分县区过渡表)'!B763</f>
        <v>0</v>
      </c>
      <c r="D763" s="12">
        <f t="shared" si="11"/>
        <v>0</v>
      </c>
      <c r="E763" s="15"/>
    </row>
    <row r="764" s="1" customFormat="1" spans="1:5">
      <c r="A764" s="46" t="s">
        <v>573</v>
      </c>
      <c r="B764" s="20"/>
      <c r="C764" s="14">
        <f>'[1]表二 (支出分县区过渡表)'!B764</f>
        <v>0</v>
      </c>
      <c r="D764" s="12">
        <f t="shared" si="11"/>
        <v>0</v>
      </c>
      <c r="E764" s="15"/>
    </row>
    <row r="765" s="1" customFormat="1" spans="1:5">
      <c r="A765" s="46" t="s">
        <v>574</v>
      </c>
      <c r="B765" s="20"/>
      <c r="C765" s="14">
        <f>'[1]表二 (支出分县区过渡表)'!B765</f>
        <v>0</v>
      </c>
      <c r="D765" s="12">
        <f t="shared" si="11"/>
        <v>0</v>
      </c>
      <c r="E765" s="15"/>
    </row>
    <row r="766" s="1" customFormat="1" spans="1:5">
      <c r="A766" s="46" t="s">
        <v>575</v>
      </c>
      <c r="B766" s="20"/>
      <c r="C766" s="14">
        <f>'[1]表二 (支出分县区过渡表)'!B766</f>
        <v>0</v>
      </c>
      <c r="D766" s="12">
        <f t="shared" si="11"/>
        <v>0</v>
      </c>
      <c r="E766" s="15"/>
    </row>
    <row r="767" s="1" customFormat="1" spans="1:5">
      <c r="A767" s="46" t="s">
        <v>576</v>
      </c>
      <c r="B767" s="20"/>
      <c r="C767" s="14">
        <f>'[1]表二 (支出分县区过渡表)'!B767</f>
        <v>0</v>
      </c>
      <c r="D767" s="12">
        <f t="shared" si="11"/>
        <v>0</v>
      </c>
      <c r="E767" s="15"/>
    </row>
    <row r="768" s="1" customFormat="1" spans="1:5">
      <c r="A768" s="46" t="s">
        <v>52</v>
      </c>
      <c r="B768" s="20"/>
      <c r="C768" s="14">
        <f>'[1]表二 (支出分县区过渡表)'!B768</f>
        <v>0</v>
      </c>
      <c r="D768" s="12">
        <f t="shared" si="11"/>
        <v>0</v>
      </c>
      <c r="E768" s="15"/>
    </row>
    <row r="769" s="1" customFormat="1" spans="1:5">
      <c r="A769" s="46" t="s">
        <v>577</v>
      </c>
      <c r="B769" s="20"/>
      <c r="C769" s="14">
        <f>'[1]表二 (支出分县区过渡表)'!B769</f>
        <v>0</v>
      </c>
      <c r="D769" s="12">
        <f t="shared" si="11"/>
        <v>0</v>
      </c>
      <c r="E769" s="15"/>
    </row>
    <row r="770" s="1" customFormat="1" spans="1:5">
      <c r="A770" s="46" t="s">
        <v>20</v>
      </c>
      <c r="B770" s="20"/>
      <c r="C770" s="14">
        <f>'[1]表二 (支出分县区过渡表)'!B770</f>
        <v>0</v>
      </c>
      <c r="D770" s="12">
        <f t="shared" si="11"/>
        <v>0</v>
      </c>
      <c r="E770" s="15"/>
    </row>
    <row r="771" s="1" customFormat="1" spans="1:5">
      <c r="A771" s="46" t="s">
        <v>578</v>
      </c>
      <c r="B771" s="20"/>
      <c r="C771" s="14">
        <f>'[1]表二 (支出分县区过渡表)'!B771</f>
        <v>0</v>
      </c>
      <c r="D771" s="12">
        <f t="shared" si="11"/>
        <v>0</v>
      </c>
      <c r="E771" s="15"/>
    </row>
    <row r="772" s="1" customFormat="1" spans="1:5">
      <c r="A772" s="45" t="s">
        <v>579</v>
      </c>
      <c r="B772" s="20">
        <v>1595</v>
      </c>
      <c r="C772" s="14">
        <f>'[1]表二 (支出分县区过渡表)'!B772</f>
        <v>0</v>
      </c>
      <c r="D772" s="12">
        <f t="shared" si="11"/>
        <v>0</v>
      </c>
      <c r="E772" s="15"/>
    </row>
    <row r="773" s="1" customFormat="1" spans="1:5">
      <c r="A773" s="45" t="s">
        <v>580</v>
      </c>
      <c r="B773" s="20">
        <f>SUM(B774,B785,B786,B789,B790,B791)</f>
        <v>12828</v>
      </c>
      <c r="C773" s="14">
        <f>'[1]表二 (支出分县区过渡表)'!B773</f>
        <v>9875</v>
      </c>
      <c r="D773" s="12">
        <f t="shared" ref="D773:D836" si="12">ROUND(IF(B773=0,0,C773/B773*100),2)</f>
        <v>76.98</v>
      </c>
      <c r="E773" s="15"/>
    </row>
    <row r="774" s="1" customFormat="1" spans="1:5">
      <c r="A774" s="45" t="s">
        <v>581</v>
      </c>
      <c r="B774" s="20">
        <f>SUM(B775:B784)</f>
        <v>4036</v>
      </c>
      <c r="C774" s="14">
        <f>'[1]表二 (支出分县区过渡表)'!B774</f>
        <v>4275</v>
      </c>
      <c r="D774" s="12">
        <f t="shared" si="12"/>
        <v>105.92</v>
      </c>
      <c r="E774" s="15"/>
    </row>
    <row r="775" s="1" customFormat="1" spans="1:5">
      <c r="A775" s="46" t="s">
        <v>582</v>
      </c>
      <c r="B775" s="20">
        <v>615</v>
      </c>
      <c r="C775" s="14">
        <f>'[1]表二 (支出分县区过渡表)'!B775</f>
        <v>610</v>
      </c>
      <c r="D775" s="12">
        <f t="shared" si="12"/>
        <v>99.19</v>
      </c>
      <c r="E775" s="15"/>
    </row>
    <row r="776" s="1" customFormat="1" spans="1:5">
      <c r="A776" s="46" t="s">
        <v>583</v>
      </c>
      <c r="B776" s="20">
        <v>164</v>
      </c>
      <c r="C776" s="14">
        <f>'[1]表二 (支出分县区过渡表)'!B776</f>
        <v>165</v>
      </c>
      <c r="D776" s="12">
        <f t="shared" si="12"/>
        <v>100.61</v>
      </c>
      <c r="E776" s="15"/>
    </row>
    <row r="777" s="1" customFormat="1" spans="1:5">
      <c r="A777" s="46" t="s">
        <v>584</v>
      </c>
      <c r="B777" s="20"/>
      <c r="C777" s="14">
        <f>'[1]表二 (支出分县区过渡表)'!B777</f>
        <v>0</v>
      </c>
      <c r="D777" s="12">
        <f t="shared" si="12"/>
        <v>0</v>
      </c>
      <c r="E777" s="15"/>
    </row>
    <row r="778" s="1" customFormat="1" spans="1:5">
      <c r="A778" s="46" t="s">
        <v>585</v>
      </c>
      <c r="B778" s="20">
        <v>3252</v>
      </c>
      <c r="C778" s="14">
        <f>'[1]表二 (支出分县区过渡表)'!B778</f>
        <v>3500</v>
      </c>
      <c r="D778" s="12">
        <f t="shared" si="12"/>
        <v>107.63</v>
      </c>
      <c r="E778" s="15"/>
    </row>
    <row r="779" s="1" customFormat="1" spans="1:5">
      <c r="A779" s="46" t="s">
        <v>586</v>
      </c>
      <c r="B779" s="20"/>
      <c r="C779" s="14">
        <f>'[1]表二 (支出分县区过渡表)'!B779</f>
        <v>0</v>
      </c>
      <c r="D779" s="12">
        <f t="shared" si="12"/>
        <v>0</v>
      </c>
      <c r="E779" s="15"/>
    </row>
    <row r="780" s="1" customFormat="1" spans="1:5">
      <c r="A780" s="46" t="s">
        <v>587</v>
      </c>
      <c r="B780" s="20"/>
      <c r="C780" s="14">
        <f>'[1]表二 (支出分县区过渡表)'!B780</f>
        <v>0</v>
      </c>
      <c r="D780" s="12">
        <f t="shared" si="12"/>
        <v>0</v>
      </c>
      <c r="E780" s="15"/>
    </row>
    <row r="781" s="1" customFormat="1" spans="1:5">
      <c r="A781" s="46" t="s">
        <v>588</v>
      </c>
      <c r="B781" s="20"/>
      <c r="C781" s="14">
        <f>'[1]表二 (支出分县区过渡表)'!B781</f>
        <v>0</v>
      </c>
      <c r="D781" s="12">
        <f t="shared" si="12"/>
        <v>0</v>
      </c>
      <c r="E781" s="15"/>
    </row>
    <row r="782" s="1" customFormat="1" spans="1:5">
      <c r="A782" s="46" t="s">
        <v>589</v>
      </c>
      <c r="B782" s="20"/>
      <c r="C782" s="14">
        <f>'[1]表二 (支出分县区过渡表)'!B782</f>
        <v>0</v>
      </c>
      <c r="D782" s="12">
        <f t="shared" si="12"/>
        <v>0</v>
      </c>
      <c r="E782" s="15"/>
    </row>
    <row r="783" s="1" customFormat="1" spans="1:5">
      <c r="A783" s="46" t="s">
        <v>590</v>
      </c>
      <c r="B783" s="20"/>
      <c r="C783" s="14">
        <f>'[1]表二 (支出分县区过渡表)'!B783</f>
        <v>0</v>
      </c>
      <c r="D783" s="12">
        <f t="shared" si="12"/>
        <v>0</v>
      </c>
      <c r="E783" s="15"/>
    </row>
    <row r="784" s="1" customFormat="1" spans="1:5">
      <c r="A784" s="46" t="s">
        <v>591</v>
      </c>
      <c r="B784" s="20">
        <v>5</v>
      </c>
      <c r="C784" s="14">
        <f>'[1]表二 (支出分县区过渡表)'!B784</f>
        <v>0</v>
      </c>
      <c r="D784" s="12">
        <f t="shared" si="12"/>
        <v>0</v>
      </c>
      <c r="E784" s="15"/>
    </row>
    <row r="785" s="1" customFormat="1" spans="1:5">
      <c r="A785" s="45" t="s">
        <v>592</v>
      </c>
      <c r="B785" s="20">
        <v>18</v>
      </c>
      <c r="C785" s="14">
        <f>'[1]表二 (支出分县区过渡表)'!B785</f>
        <v>0</v>
      </c>
      <c r="D785" s="12">
        <f t="shared" si="12"/>
        <v>0</v>
      </c>
      <c r="E785" s="15"/>
    </row>
    <row r="786" s="1" customFormat="1" spans="1:5">
      <c r="A786" s="45" t="s">
        <v>593</v>
      </c>
      <c r="B786" s="20">
        <f>SUM(B787:B788)</f>
        <v>10</v>
      </c>
      <c r="C786" s="14">
        <f>'[1]表二 (支出分县区过渡表)'!B786</f>
        <v>0</v>
      </c>
      <c r="D786" s="12">
        <f t="shared" si="12"/>
        <v>0</v>
      </c>
      <c r="E786" s="15"/>
    </row>
    <row r="787" s="1" customFormat="1" spans="1:5">
      <c r="A787" s="46" t="s">
        <v>594</v>
      </c>
      <c r="B787" s="20"/>
      <c r="C787" s="14">
        <f>'[1]表二 (支出分县区过渡表)'!B787</f>
        <v>0</v>
      </c>
      <c r="D787" s="12">
        <f t="shared" si="12"/>
        <v>0</v>
      </c>
      <c r="E787" s="15"/>
    </row>
    <row r="788" s="1" customFormat="1" spans="1:5">
      <c r="A788" s="46" t="s">
        <v>595</v>
      </c>
      <c r="B788" s="20">
        <v>10</v>
      </c>
      <c r="C788" s="14">
        <f>'[1]表二 (支出分县区过渡表)'!B788</f>
        <v>0</v>
      </c>
      <c r="D788" s="12">
        <f t="shared" si="12"/>
        <v>0</v>
      </c>
      <c r="E788" s="15"/>
    </row>
    <row r="789" s="1" customFormat="1" spans="1:5">
      <c r="A789" s="45" t="s">
        <v>596</v>
      </c>
      <c r="B789" s="20">
        <v>8756</v>
      </c>
      <c r="C789" s="14">
        <f>'[1]表二 (支出分县区过渡表)'!B789</f>
        <v>5600</v>
      </c>
      <c r="D789" s="12">
        <f t="shared" si="12"/>
        <v>63.96</v>
      </c>
      <c r="E789" s="15"/>
    </row>
    <row r="790" s="1" customFormat="1" spans="1:5">
      <c r="A790" s="45" t="s">
        <v>597</v>
      </c>
      <c r="B790" s="20">
        <v>3</v>
      </c>
      <c r="C790" s="14">
        <f>'[1]表二 (支出分县区过渡表)'!B790</f>
        <v>0</v>
      </c>
      <c r="D790" s="12">
        <f t="shared" si="12"/>
        <v>0</v>
      </c>
      <c r="E790" s="15"/>
    </row>
    <row r="791" s="1" customFormat="1" spans="1:5">
      <c r="A791" s="45" t="s">
        <v>598</v>
      </c>
      <c r="B791" s="20">
        <v>5</v>
      </c>
      <c r="C791" s="14">
        <f>'[1]表二 (支出分县区过渡表)'!B791</f>
        <v>0</v>
      </c>
      <c r="D791" s="12">
        <f t="shared" si="12"/>
        <v>0</v>
      </c>
      <c r="E791" s="15"/>
    </row>
    <row r="792" s="1" customFormat="1" spans="1:5">
      <c r="A792" s="45" t="s">
        <v>599</v>
      </c>
      <c r="B792" s="20">
        <f>SUM(B793,B819,B844,B872,B883,B890,B897,B900)</f>
        <v>13889</v>
      </c>
      <c r="C792" s="14">
        <f>'[1]表二 (支出分县区过渡表)'!B792</f>
        <v>8918</v>
      </c>
      <c r="D792" s="12">
        <f t="shared" si="12"/>
        <v>64.21</v>
      </c>
      <c r="E792" s="15"/>
    </row>
    <row r="793" s="1" customFormat="1" spans="1:5">
      <c r="A793" s="48" t="s">
        <v>600</v>
      </c>
      <c r="B793" s="20">
        <f>SUM(B794:B818)</f>
        <v>5604</v>
      </c>
      <c r="C793" s="14">
        <f>'[1]表二 (支出分县区过渡表)'!B793</f>
        <v>4388</v>
      </c>
      <c r="D793" s="12">
        <f t="shared" si="12"/>
        <v>78.3</v>
      </c>
      <c r="E793" s="15"/>
    </row>
    <row r="794" s="1" customFormat="1" spans="1:5">
      <c r="A794" s="46" t="s">
        <v>582</v>
      </c>
      <c r="B794" s="20">
        <v>351</v>
      </c>
      <c r="C794" s="14">
        <f>'[1]表二 (支出分县区过渡表)'!B794</f>
        <v>443</v>
      </c>
      <c r="D794" s="12">
        <f t="shared" si="12"/>
        <v>126.21</v>
      </c>
      <c r="E794" s="15"/>
    </row>
    <row r="795" s="1" customFormat="1" spans="1:5">
      <c r="A795" s="46" t="s">
        <v>583</v>
      </c>
      <c r="B795" s="20">
        <v>439</v>
      </c>
      <c r="C795" s="14">
        <f>'[1]表二 (支出分县区过渡表)'!B795</f>
        <v>450</v>
      </c>
      <c r="D795" s="12">
        <f t="shared" si="12"/>
        <v>102.51</v>
      </c>
      <c r="E795" s="15"/>
    </row>
    <row r="796" s="1" customFormat="1" spans="1:5">
      <c r="A796" s="46" t="s">
        <v>584</v>
      </c>
      <c r="B796" s="20"/>
      <c r="C796" s="14">
        <f>'[1]表二 (支出分县区过渡表)'!B796</f>
        <v>0</v>
      </c>
      <c r="D796" s="12">
        <f t="shared" si="12"/>
        <v>0</v>
      </c>
      <c r="E796" s="15"/>
    </row>
    <row r="797" s="1" customFormat="1" spans="1:5">
      <c r="A797" s="46" t="s">
        <v>601</v>
      </c>
      <c r="B797" s="20">
        <v>89</v>
      </c>
      <c r="C797" s="14">
        <f>'[1]表二 (支出分县区过渡表)'!B797</f>
        <v>90</v>
      </c>
      <c r="D797" s="12">
        <f t="shared" si="12"/>
        <v>101.12</v>
      </c>
      <c r="E797" s="15"/>
    </row>
    <row r="798" s="1" customFormat="1" spans="1:5">
      <c r="A798" s="46" t="s">
        <v>602</v>
      </c>
      <c r="B798" s="20">
        <v>1377</v>
      </c>
      <c r="C798" s="14">
        <f>'[1]表二 (支出分县区过渡表)'!B798</f>
        <v>2800</v>
      </c>
      <c r="D798" s="12">
        <f t="shared" si="12"/>
        <v>203.34</v>
      </c>
      <c r="E798" s="15"/>
    </row>
    <row r="799" s="1" customFormat="1" spans="1:5">
      <c r="A799" s="46" t="s">
        <v>603</v>
      </c>
      <c r="B799" s="20">
        <v>34</v>
      </c>
      <c r="C799" s="14">
        <f>'[1]表二 (支出分县区过渡表)'!B799</f>
        <v>35</v>
      </c>
      <c r="D799" s="12">
        <f t="shared" si="12"/>
        <v>102.94</v>
      </c>
      <c r="E799" s="15"/>
    </row>
    <row r="800" s="1" customFormat="1" spans="1:5">
      <c r="A800" s="46" t="s">
        <v>604</v>
      </c>
      <c r="B800" s="20">
        <v>67</v>
      </c>
      <c r="C800" s="14">
        <f>'[1]表二 (支出分县区过渡表)'!B800</f>
        <v>65</v>
      </c>
      <c r="D800" s="12">
        <f t="shared" si="12"/>
        <v>97.01</v>
      </c>
      <c r="E800" s="15"/>
    </row>
    <row r="801" s="1" customFormat="1" spans="1:5">
      <c r="A801" s="46" t="s">
        <v>605</v>
      </c>
      <c r="B801" s="20">
        <v>8</v>
      </c>
      <c r="C801" s="14">
        <f>'[1]表二 (支出分县区过渡表)'!B801</f>
        <v>0</v>
      </c>
      <c r="D801" s="12">
        <f t="shared" si="12"/>
        <v>0</v>
      </c>
      <c r="E801" s="15"/>
    </row>
    <row r="802" s="1" customFormat="1" spans="1:5">
      <c r="A802" s="46" t="s">
        <v>606</v>
      </c>
      <c r="B802" s="20"/>
      <c r="C802" s="14">
        <f>'[1]表二 (支出分县区过渡表)'!B802</f>
        <v>0</v>
      </c>
      <c r="D802" s="12">
        <f t="shared" si="12"/>
        <v>0</v>
      </c>
      <c r="E802" s="15"/>
    </row>
    <row r="803" s="1" customFormat="1" spans="1:5">
      <c r="A803" s="46" t="s">
        <v>607</v>
      </c>
      <c r="B803" s="20"/>
      <c r="C803" s="14">
        <f>'[1]表二 (支出分县区过渡表)'!B803</f>
        <v>0</v>
      </c>
      <c r="D803" s="12">
        <f t="shared" si="12"/>
        <v>0</v>
      </c>
      <c r="E803" s="15"/>
    </row>
    <row r="804" s="1" customFormat="1" spans="1:5">
      <c r="A804" s="46" t="s">
        <v>608</v>
      </c>
      <c r="B804" s="20"/>
      <c r="C804" s="14">
        <f>'[1]表二 (支出分县区过渡表)'!B804</f>
        <v>0</v>
      </c>
      <c r="D804" s="12">
        <f t="shared" si="12"/>
        <v>0</v>
      </c>
      <c r="E804" s="15"/>
    </row>
    <row r="805" s="1" customFormat="1" spans="1:5">
      <c r="A805" s="46" t="s">
        <v>609</v>
      </c>
      <c r="B805" s="20"/>
      <c r="C805" s="14">
        <f>'[1]表二 (支出分县区过渡表)'!B805</f>
        <v>0</v>
      </c>
      <c r="D805" s="12">
        <f t="shared" si="12"/>
        <v>0</v>
      </c>
      <c r="E805" s="15"/>
    </row>
    <row r="806" s="1" customFormat="1" spans="1:5">
      <c r="A806" s="46" t="s">
        <v>610</v>
      </c>
      <c r="B806" s="20">
        <v>150</v>
      </c>
      <c r="C806" s="14">
        <f>'[1]表二 (支出分县区过渡表)'!B806</f>
        <v>150</v>
      </c>
      <c r="D806" s="12">
        <f t="shared" si="12"/>
        <v>100</v>
      </c>
      <c r="E806" s="15"/>
    </row>
    <row r="807" s="1" customFormat="1" spans="1:5">
      <c r="A807" s="46" t="s">
        <v>611</v>
      </c>
      <c r="B807" s="20"/>
      <c r="C807" s="14">
        <f>'[1]表二 (支出分县区过渡表)'!B807</f>
        <v>0</v>
      </c>
      <c r="D807" s="12">
        <f t="shared" si="12"/>
        <v>0</v>
      </c>
      <c r="E807" s="15"/>
    </row>
    <row r="808" s="1" customFormat="1" spans="1:5">
      <c r="A808" s="46" t="s">
        <v>612</v>
      </c>
      <c r="B808" s="20">
        <v>148</v>
      </c>
      <c r="C808" s="14">
        <f>'[1]表二 (支出分县区过渡表)'!B808</f>
        <v>0</v>
      </c>
      <c r="D808" s="12">
        <f t="shared" si="12"/>
        <v>0</v>
      </c>
      <c r="E808" s="15"/>
    </row>
    <row r="809" s="1" customFormat="1" spans="1:5">
      <c r="A809" s="46" t="s">
        <v>613</v>
      </c>
      <c r="B809" s="20">
        <v>124</v>
      </c>
      <c r="C809" s="14">
        <f>'[1]表二 (支出分县区过渡表)'!B809</f>
        <v>0</v>
      </c>
      <c r="D809" s="12">
        <f t="shared" si="12"/>
        <v>0</v>
      </c>
      <c r="E809" s="15"/>
    </row>
    <row r="810" s="1" customFormat="1" spans="1:5">
      <c r="A810" s="46" t="s">
        <v>614</v>
      </c>
      <c r="B810" s="20"/>
      <c r="C810" s="14">
        <f>'[1]表二 (支出分县区过渡表)'!B810</f>
        <v>0</v>
      </c>
      <c r="D810" s="12">
        <f t="shared" si="12"/>
        <v>0</v>
      </c>
      <c r="E810" s="15"/>
    </row>
    <row r="811" s="1" customFormat="1" spans="1:5">
      <c r="A811" s="46" t="s">
        <v>615</v>
      </c>
      <c r="B811" s="20"/>
      <c r="C811" s="14">
        <f>'[1]表二 (支出分县区过渡表)'!B811</f>
        <v>0</v>
      </c>
      <c r="D811" s="12">
        <f t="shared" si="12"/>
        <v>0</v>
      </c>
      <c r="E811" s="15"/>
    </row>
    <row r="812" s="1" customFormat="1" spans="1:5">
      <c r="A812" s="46" t="s">
        <v>616</v>
      </c>
      <c r="B812" s="20">
        <v>80</v>
      </c>
      <c r="C812" s="14">
        <f>'[1]表二 (支出分县区过渡表)'!B812</f>
        <v>0</v>
      </c>
      <c r="D812" s="12">
        <f t="shared" si="12"/>
        <v>0</v>
      </c>
      <c r="E812" s="15"/>
    </row>
    <row r="813" s="1" customFormat="1" spans="1:5">
      <c r="A813" s="46" t="s">
        <v>617</v>
      </c>
      <c r="B813" s="20">
        <v>25</v>
      </c>
      <c r="C813" s="14">
        <f>'[1]表二 (支出分县区过渡表)'!B813</f>
        <v>0</v>
      </c>
      <c r="D813" s="12">
        <f t="shared" si="12"/>
        <v>0</v>
      </c>
      <c r="E813" s="15"/>
    </row>
    <row r="814" s="1" customFormat="1" spans="1:5">
      <c r="A814" s="46" t="s">
        <v>618</v>
      </c>
      <c r="B814" s="20"/>
      <c r="C814" s="14">
        <f>'[1]表二 (支出分县区过渡表)'!B814</f>
        <v>0</v>
      </c>
      <c r="D814" s="12">
        <f t="shared" si="12"/>
        <v>0</v>
      </c>
      <c r="E814" s="15"/>
    </row>
    <row r="815" s="1" customFormat="1" spans="1:5">
      <c r="A815" s="46" t="s">
        <v>619</v>
      </c>
      <c r="B815" s="20">
        <v>20</v>
      </c>
      <c r="C815" s="14">
        <f>'[1]表二 (支出分县区过渡表)'!B815</f>
        <v>20</v>
      </c>
      <c r="D815" s="12">
        <f t="shared" si="12"/>
        <v>100</v>
      </c>
      <c r="E815" s="15"/>
    </row>
    <row r="816" s="1" customFormat="1" spans="1:5">
      <c r="A816" s="46" t="s">
        <v>620</v>
      </c>
      <c r="B816" s="20"/>
      <c r="C816" s="14">
        <f>'[1]表二 (支出分县区过渡表)'!B816</f>
        <v>0</v>
      </c>
      <c r="D816" s="12">
        <f t="shared" si="12"/>
        <v>0</v>
      </c>
      <c r="E816" s="15"/>
    </row>
    <row r="817" s="1" customFormat="1" spans="1:5">
      <c r="A817" s="46" t="s">
        <v>621</v>
      </c>
      <c r="B817" s="20">
        <v>185</v>
      </c>
      <c r="C817" s="14">
        <f>'[1]表二 (支出分县区过渡表)'!B817</f>
        <v>185</v>
      </c>
      <c r="D817" s="12">
        <f t="shared" si="12"/>
        <v>100</v>
      </c>
      <c r="E817" s="15"/>
    </row>
    <row r="818" s="1" customFormat="1" spans="1:5">
      <c r="A818" s="46" t="s">
        <v>622</v>
      </c>
      <c r="B818" s="20">
        <v>2507</v>
      </c>
      <c r="C818" s="14">
        <f>'[1]表二 (支出分县区过渡表)'!B818</f>
        <v>150</v>
      </c>
      <c r="D818" s="12">
        <f t="shared" si="12"/>
        <v>5.98</v>
      </c>
      <c r="E818" s="15"/>
    </row>
    <row r="819" s="1" customFormat="1" spans="1:5">
      <c r="A819" s="45" t="s">
        <v>623</v>
      </c>
      <c r="B819" s="20">
        <f>SUM(B820:B843)</f>
        <v>1139</v>
      </c>
      <c r="C819" s="14">
        <f>'[1]表二 (支出分县区过渡表)'!B819</f>
        <v>704</v>
      </c>
      <c r="D819" s="12">
        <f t="shared" si="12"/>
        <v>61.81</v>
      </c>
      <c r="E819" s="15"/>
    </row>
    <row r="820" s="1" customFormat="1" spans="1:5">
      <c r="A820" s="46" t="s">
        <v>582</v>
      </c>
      <c r="B820" s="20">
        <v>129</v>
      </c>
      <c r="C820" s="14">
        <f>'[1]表二 (支出分县区过渡表)'!B820</f>
        <v>180</v>
      </c>
      <c r="D820" s="12">
        <f t="shared" si="12"/>
        <v>139.53</v>
      </c>
      <c r="E820" s="15"/>
    </row>
    <row r="821" s="1" customFormat="1" spans="1:5">
      <c r="A821" s="46" t="s">
        <v>583</v>
      </c>
      <c r="B821" s="20">
        <v>125</v>
      </c>
      <c r="C821" s="14">
        <f>'[1]表二 (支出分县区过渡表)'!B821</f>
        <v>127</v>
      </c>
      <c r="D821" s="12">
        <f t="shared" si="12"/>
        <v>101.6</v>
      </c>
      <c r="E821" s="15"/>
    </row>
    <row r="822" s="1" customFormat="1" spans="1:5">
      <c r="A822" s="46" t="s">
        <v>584</v>
      </c>
      <c r="B822" s="20"/>
      <c r="C822" s="14">
        <f>'[1]表二 (支出分县区过渡表)'!B822</f>
        <v>0</v>
      </c>
      <c r="D822" s="12">
        <f t="shared" si="12"/>
        <v>0</v>
      </c>
      <c r="E822" s="15"/>
    </row>
    <row r="823" s="1" customFormat="1" spans="1:5">
      <c r="A823" s="46" t="s">
        <v>624</v>
      </c>
      <c r="B823" s="20">
        <v>138</v>
      </c>
      <c r="C823" s="14">
        <f>'[1]表二 (支出分县区过渡表)'!B823</f>
        <v>153</v>
      </c>
      <c r="D823" s="12">
        <f t="shared" si="12"/>
        <v>110.87</v>
      </c>
      <c r="E823" s="15"/>
    </row>
    <row r="824" s="1" customFormat="1" spans="1:5">
      <c r="A824" s="46" t="s">
        <v>625</v>
      </c>
      <c r="B824" s="20">
        <v>41</v>
      </c>
      <c r="C824" s="14">
        <f>'[1]表二 (支出分县区过渡表)'!B824</f>
        <v>41</v>
      </c>
      <c r="D824" s="12">
        <f t="shared" si="12"/>
        <v>100</v>
      </c>
      <c r="E824" s="15"/>
    </row>
    <row r="825" s="1" customFormat="1" spans="1:5">
      <c r="A825" s="46" t="s">
        <v>626</v>
      </c>
      <c r="B825" s="20"/>
      <c r="C825" s="14">
        <f>'[1]表二 (支出分县区过渡表)'!B825</f>
        <v>0</v>
      </c>
      <c r="D825" s="12">
        <f t="shared" si="12"/>
        <v>0</v>
      </c>
      <c r="E825" s="15"/>
    </row>
    <row r="826" s="1" customFormat="1" spans="1:5">
      <c r="A826" s="46" t="s">
        <v>627</v>
      </c>
      <c r="B826" s="20">
        <v>26</v>
      </c>
      <c r="C826" s="14">
        <f>'[1]表二 (支出分县区过渡表)'!B826</f>
        <v>26</v>
      </c>
      <c r="D826" s="12">
        <f t="shared" si="12"/>
        <v>100</v>
      </c>
      <c r="E826" s="15"/>
    </row>
    <row r="827" s="1" customFormat="1" spans="1:5">
      <c r="A827" s="46" t="s">
        <v>628</v>
      </c>
      <c r="B827" s="20">
        <v>10</v>
      </c>
      <c r="C827" s="14">
        <f>'[1]表二 (支出分县区过渡表)'!B827</f>
        <v>110</v>
      </c>
      <c r="D827" s="12">
        <f t="shared" si="12"/>
        <v>1100</v>
      </c>
      <c r="E827" s="15"/>
    </row>
    <row r="828" s="1" customFormat="1" spans="1:5">
      <c r="A828" s="46" t="s">
        <v>629</v>
      </c>
      <c r="B828" s="20">
        <v>1</v>
      </c>
      <c r="C828" s="14">
        <f>'[1]表二 (支出分县区过渡表)'!B828</f>
        <v>0</v>
      </c>
      <c r="D828" s="12">
        <f t="shared" si="12"/>
        <v>0</v>
      </c>
      <c r="E828" s="15"/>
    </row>
    <row r="829" s="1" customFormat="1" spans="1:5">
      <c r="A829" s="46" t="s">
        <v>630</v>
      </c>
      <c r="B829" s="20">
        <v>142</v>
      </c>
      <c r="C829" s="14">
        <f>'[1]表二 (支出分县区过渡表)'!B829</f>
        <v>0</v>
      </c>
      <c r="D829" s="12">
        <f t="shared" si="12"/>
        <v>0</v>
      </c>
      <c r="E829" s="15"/>
    </row>
    <row r="830" s="1" customFormat="1" spans="1:5">
      <c r="A830" s="46" t="s">
        <v>631</v>
      </c>
      <c r="B830" s="20"/>
      <c r="C830" s="14">
        <f>'[1]表二 (支出分县区过渡表)'!B830</f>
        <v>0</v>
      </c>
      <c r="D830" s="12">
        <f t="shared" si="12"/>
        <v>0</v>
      </c>
      <c r="E830" s="15"/>
    </row>
    <row r="831" s="1" customFormat="1" spans="1:5">
      <c r="A831" s="46" t="s">
        <v>632</v>
      </c>
      <c r="B831" s="20">
        <v>17</v>
      </c>
      <c r="C831" s="14">
        <f>'[1]表二 (支出分县区过渡表)'!B831</f>
        <v>17</v>
      </c>
      <c r="D831" s="12">
        <f t="shared" si="12"/>
        <v>100</v>
      </c>
      <c r="E831" s="15"/>
    </row>
    <row r="832" s="1" customFormat="1" spans="1:5">
      <c r="A832" s="46" t="s">
        <v>633</v>
      </c>
      <c r="B832" s="20"/>
      <c r="C832" s="14">
        <f>'[1]表二 (支出分县区过渡表)'!B832</f>
        <v>0</v>
      </c>
      <c r="D832" s="12">
        <f t="shared" si="12"/>
        <v>0</v>
      </c>
      <c r="E832" s="15"/>
    </row>
    <row r="833" s="1" customFormat="1" spans="1:5">
      <c r="A833" s="46" t="s">
        <v>634</v>
      </c>
      <c r="B833" s="20"/>
      <c r="C833" s="14">
        <f>'[1]表二 (支出分县区过渡表)'!B833</f>
        <v>0</v>
      </c>
      <c r="D833" s="12">
        <f t="shared" si="12"/>
        <v>0</v>
      </c>
      <c r="E833" s="15"/>
    </row>
    <row r="834" s="1" customFormat="1" spans="1:5">
      <c r="A834" s="46" t="s">
        <v>635</v>
      </c>
      <c r="B834" s="20"/>
      <c r="C834" s="14">
        <f>'[1]表二 (支出分县区过渡表)'!B834</f>
        <v>0</v>
      </c>
      <c r="D834" s="12">
        <f t="shared" si="12"/>
        <v>0</v>
      </c>
      <c r="E834" s="15"/>
    </row>
    <row r="835" s="1" customFormat="1" spans="1:5">
      <c r="A835" s="46" t="s">
        <v>636</v>
      </c>
      <c r="B835" s="20"/>
      <c r="C835" s="14">
        <f>'[1]表二 (支出分县区过渡表)'!B835</f>
        <v>0</v>
      </c>
      <c r="D835" s="12">
        <f t="shared" si="12"/>
        <v>0</v>
      </c>
      <c r="E835" s="15"/>
    </row>
    <row r="836" s="1" customFormat="1" spans="1:5">
      <c r="A836" s="46" t="s">
        <v>637</v>
      </c>
      <c r="B836" s="20"/>
      <c r="C836" s="14">
        <f>'[1]表二 (支出分县区过渡表)'!B836</f>
        <v>0</v>
      </c>
      <c r="D836" s="12">
        <f t="shared" si="12"/>
        <v>0</v>
      </c>
      <c r="E836" s="15"/>
    </row>
    <row r="837" s="1" customFormat="1" spans="1:5">
      <c r="A837" s="46" t="s">
        <v>638</v>
      </c>
      <c r="B837" s="20"/>
      <c r="C837" s="14">
        <f>'[1]表二 (支出分县区过渡表)'!B837</f>
        <v>0</v>
      </c>
      <c r="D837" s="12">
        <f t="shared" ref="D837:D900" si="13">ROUND(IF(B837=0,0,C837/B837*100),2)</f>
        <v>0</v>
      </c>
      <c r="E837" s="15"/>
    </row>
    <row r="838" s="1" customFormat="1" spans="1:5">
      <c r="A838" s="46" t="s">
        <v>639</v>
      </c>
      <c r="B838" s="20"/>
      <c r="C838" s="14">
        <f>'[1]表二 (支出分县区过渡表)'!B838</f>
        <v>0</v>
      </c>
      <c r="D838" s="12">
        <f t="shared" si="13"/>
        <v>0</v>
      </c>
      <c r="E838" s="15"/>
    </row>
    <row r="839" s="1" customFormat="1" spans="1:5">
      <c r="A839" s="46" t="s">
        <v>640</v>
      </c>
      <c r="B839" s="20">
        <v>365</v>
      </c>
      <c r="C839" s="14">
        <f>'[1]表二 (支出分县区过渡表)'!B839</f>
        <v>0</v>
      </c>
      <c r="D839" s="12">
        <f t="shared" si="13"/>
        <v>0</v>
      </c>
      <c r="E839" s="15"/>
    </row>
    <row r="840" s="1" customFormat="1" spans="1:5">
      <c r="A840" s="46" t="s">
        <v>641</v>
      </c>
      <c r="B840" s="20"/>
      <c r="C840" s="14">
        <f>'[1]表二 (支出分县区过渡表)'!B840</f>
        <v>0</v>
      </c>
      <c r="D840" s="12">
        <f t="shared" si="13"/>
        <v>0</v>
      </c>
      <c r="E840" s="15"/>
    </row>
    <row r="841" s="1" customFormat="1" spans="1:5">
      <c r="A841" s="46" t="s">
        <v>642</v>
      </c>
      <c r="B841" s="20"/>
      <c r="C841" s="14">
        <f>'[1]表二 (支出分县区过渡表)'!B841</f>
        <v>0</v>
      </c>
      <c r="D841" s="12">
        <f t="shared" si="13"/>
        <v>0</v>
      </c>
      <c r="E841" s="15"/>
    </row>
    <row r="842" s="1" customFormat="1" spans="1:5">
      <c r="A842" s="46" t="s">
        <v>608</v>
      </c>
      <c r="B842" s="20"/>
      <c r="C842" s="14">
        <f>'[1]表二 (支出分县区过渡表)'!B842</f>
        <v>0</v>
      </c>
      <c r="D842" s="12">
        <f t="shared" si="13"/>
        <v>0</v>
      </c>
      <c r="E842" s="15"/>
    </row>
    <row r="843" s="1" customFormat="1" spans="1:5">
      <c r="A843" s="46" t="s">
        <v>643</v>
      </c>
      <c r="B843" s="20">
        <v>145</v>
      </c>
      <c r="C843" s="14">
        <f>'[1]表二 (支出分县区过渡表)'!B843</f>
        <v>50</v>
      </c>
      <c r="D843" s="12">
        <f t="shared" si="13"/>
        <v>34.48</v>
      </c>
      <c r="E843" s="15"/>
    </row>
    <row r="844" s="1" customFormat="1" spans="1:5">
      <c r="A844" s="49" t="s">
        <v>644</v>
      </c>
      <c r="B844" s="20">
        <f>SUM(B845:B871)</f>
        <v>1755</v>
      </c>
      <c r="C844" s="14">
        <f>'[1]表二 (支出分县区过渡表)'!B844</f>
        <v>1174</v>
      </c>
      <c r="D844" s="12">
        <f t="shared" si="13"/>
        <v>66.89</v>
      </c>
      <c r="E844" s="15"/>
    </row>
    <row r="845" s="1" customFormat="1" spans="1:5">
      <c r="A845" s="46" t="s">
        <v>582</v>
      </c>
      <c r="B845" s="20">
        <v>97</v>
      </c>
      <c r="C845" s="14">
        <f>'[1]表二 (支出分县区过渡表)'!B845</f>
        <v>215</v>
      </c>
      <c r="D845" s="12">
        <f t="shared" si="13"/>
        <v>221.65</v>
      </c>
      <c r="E845" s="15"/>
    </row>
    <row r="846" s="1" customFormat="1" spans="1:5">
      <c r="A846" s="46" t="s">
        <v>583</v>
      </c>
      <c r="B846" s="20">
        <v>53</v>
      </c>
      <c r="C846" s="14">
        <f>'[1]表二 (支出分县区过渡表)'!B846</f>
        <v>55</v>
      </c>
      <c r="D846" s="12">
        <f t="shared" si="13"/>
        <v>103.77</v>
      </c>
      <c r="E846" s="15"/>
    </row>
    <row r="847" s="1" customFormat="1" spans="1:5">
      <c r="A847" s="46" t="s">
        <v>584</v>
      </c>
      <c r="B847" s="20"/>
      <c r="C847" s="14">
        <f>'[1]表二 (支出分县区过渡表)'!B847</f>
        <v>0</v>
      </c>
      <c r="D847" s="12">
        <f t="shared" si="13"/>
        <v>0</v>
      </c>
      <c r="E847" s="15"/>
    </row>
    <row r="848" s="1" customFormat="1" spans="1:5">
      <c r="A848" s="46" t="s">
        <v>645</v>
      </c>
      <c r="B848" s="20">
        <v>39</v>
      </c>
      <c r="C848" s="14">
        <f>'[1]表二 (支出分县区过渡表)'!B848</f>
        <v>40</v>
      </c>
      <c r="D848" s="12">
        <f t="shared" si="13"/>
        <v>102.56</v>
      </c>
      <c r="E848" s="15"/>
    </row>
    <row r="849" s="1" customFormat="1" spans="1:5">
      <c r="A849" s="46" t="s">
        <v>646</v>
      </c>
      <c r="B849" s="20">
        <v>50</v>
      </c>
      <c r="C849" s="14">
        <f>'[1]表二 (支出分县区过渡表)'!B849</f>
        <v>0</v>
      </c>
      <c r="D849" s="12">
        <f t="shared" si="13"/>
        <v>0</v>
      </c>
      <c r="E849" s="15"/>
    </row>
    <row r="850" s="1" customFormat="1" spans="1:5">
      <c r="A850" s="46" t="s">
        <v>647</v>
      </c>
      <c r="B850" s="20">
        <v>56</v>
      </c>
      <c r="C850" s="14">
        <f>'[1]表二 (支出分县区过渡表)'!B850</f>
        <v>0</v>
      </c>
      <c r="D850" s="12">
        <f t="shared" si="13"/>
        <v>0</v>
      </c>
      <c r="E850" s="15"/>
    </row>
    <row r="851" s="1" customFormat="1" spans="1:5">
      <c r="A851" s="46" t="s">
        <v>648</v>
      </c>
      <c r="B851" s="20"/>
      <c r="C851" s="14">
        <f>'[1]表二 (支出分县区过渡表)'!B851</f>
        <v>0</v>
      </c>
      <c r="D851" s="12">
        <f t="shared" si="13"/>
        <v>0</v>
      </c>
      <c r="E851" s="15"/>
    </row>
    <row r="852" s="1" customFormat="1" spans="1:5">
      <c r="A852" s="46" t="s">
        <v>649</v>
      </c>
      <c r="B852" s="20"/>
      <c r="C852" s="14">
        <f>'[1]表二 (支出分县区过渡表)'!B852</f>
        <v>0</v>
      </c>
      <c r="D852" s="12">
        <f t="shared" si="13"/>
        <v>0</v>
      </c>
      <c r="E852" s="15"/>
    </row>
    <row r="853" s="1" customFormat="1" spans="1:5">
      <c r="A853" s="46" t="s">
        <v>650</v>
      </c>
      <c r="B853" s="20"/>
      <c r="C853" s="14">
        <f>'[1]表二 (支出分县区过渡表)'!B853</f>
        <v>0</v>
      </c>
      <c r="D853" s="12">
        <f t="shared" si="13"/>
        <v>0</v>
      </c>
      <c r="E853" s="15"/>
    </row>
    <row r="854" s="1" customFormat="1" spans="1:5">
      <c r="A854" s="46" t="s">
        <v>651</v>
      </c>
      <c r="B854" s="20"/>
      <c r="C854" s="14">
        <f>'[1]表二 (支出分县区过渡表)'!B854</f>
        <v>0</v>
      </c>
      <c r="D854" s="12">
        <f t="shared" si="13"/>
        <v>0</v>
      </c>
      <c r="E854" s="15"/>
    </row>
    <row r="855" s="1" customFormat="1" spans="1:5">
      <c r="A855" s="46" t="s">
        <v>652</v>
      </c>
      <c r="B855" s="20"/>
      <c r="C855" s="14">
        <f>'[1]表二 (支出分县区过渡表)'!B855</f>
        <v>0</v>
      </c>
      <c r="D855" s="12">
        <f t="shared" si="13"/>
        <v>0</v>
      </c>
      <c r="E855" s="15"/>
    </row>
    <row r="856" s="1" customFormat="1" spans="1:5">
      <c r="A856" s="46" t="s">
        <v>653</v>
      </c>
      <c r="B856" s="20"/>
      <c r="C856" s="14">
        <f>'[1]表二 (支出分县区过渡表)'!B856</f>
        <v>0</v>
      </c>
      <c r="D856" s="12">
        <f t="shared" si="13"/>
        <v>0</v>
      </c>
      <c r="E856" s="15"/>
    </row>
    <row r="857" s="1" customFormat="1" spans="1:5">
      <c r="A857" s="46" t="s">
        <v>654</v>
      </c>
      <c r="B857" s="20"/>
      <c r="C857" s="14">
        <f>'[1]表二 (支出分县区过渡表)'!B857</f>
        <v>0</v>
      </c>
      <c r="D857" s="12">
        <f t="shared" si="13"/>
        <v>0</v>
      </c>
      <c r="E857" s="15"/>
    </row>
    <row r="858" s="1" customFormat="1" spans="1:5">
      <c r="A858" s="46" t="s">
        <v>655</v>
      </c>
      <c r="B858" s="20">
        <v>584</v>
      </c>
      <c r="C858" s="14">
        <f>'[1]表二 (支出分县区过渡表)'!B858</f>
        <v>25</v>
      </c>
      <c r="D858" s="12">
        <f t="shared" si="13"/>
        <v>4.28</v>
      </c>
      <c r="E858" s="15"/>
    </row>
    <row r="859" s="1" customFormat="1" spans="1:5">
      <c r="A859" s="46" t="s">
        <v>656</v>
      </c>
      <c r="B859" s="20">
        <v>62</v>
      </c>
      <c r="C859" s="14">
        <f>'[1]表二 (支出分县区过渡表)'!B859</f>
        <v>20</v>
      </c>
      <c r="D859" s="12">
        <f t="shared" si="13"/>
        <v>32.26</v>
      </c>
      <c r="E859" s="15"/>
    </row>
    <row r="860" s="1" customFormat="1" spans="1:5">
      <c r="A860" s="46" t="s">
        <v>657</v>
      </c>
      <c r="B860" s="20"/>
      <c r="C860" s="14">
        <f>'[1]表二 (支出分县区过渡表)'!B860</f>
        <v>0</v>
      </c>
      <c r="D860" s="12">
        <f t="shared" si="13"/>
        <v>0</v>
      </c>
      <c r="E860" s="15"/>
    </row>
    <row r="861" s="1" customFormat="1" spans="1:5">
      <c r="A861" s="46" t="s">
        <v>658</v>
      </c>
      <c r="B861" s="20"/>
      <c r="C861" s="14">
        <f>'[1]表二 (支出分县区过渡表)'!B861</f>
        <v>0</v>
      </c>
      <c r="D861" s="12">
        <f t="shared" si="13"/>
        <v>0</v>
      </c>
      <c r="E861" s="15"/>
    </row>
    <row r="862" s="1" customFormat="1" spans="1:5">
      <c r="A862" s="46" t="s">
        <v>659</v>
      </c>
      <c r="B862" s="20"/>
      <c r="C862" s="14">
        <f>'[1]表二 (支出分县区过渡表)'!B862</f>
        <v>0</v>
      </c>
      <c r="D862" s="12">
        <f t="shared" si="13"/>
        <v>0</v>
      </c>
      <c r="E862" s="15"/>
    </row>
    <row r="863" s="1" customFormat="1" spans="1:5">
      <c r="A863" s="46" t="s">
        <v>660</v>
      </c>
      <c r="B863" s="20"/>
      <c r="C863" s="14">
        <f>'[1]表二 (支出分县区过渡表)'!B863</f>
        <v>0</v>
      </c>
      <c r="D863" s="12">
        <f t="shared" si="13"/>
        <v>0</v>
      </c>
      <c r="E863" s="15"/>
    </row>
    <row r="864" s="1" customFormat="1" spans="1:5">
      <c r="A864" s="46" t="s">
        <v>661</v>
      </c>
      <c r="B864" s="20">
        <v>101</v>
      </c>
      <c r="C864" s="14">
        <f>'[1]表二 (支出分县区过渡表)'!B864</f>
        <v>614</v>
      </c>
      <c r="D864" s="12">
        <f t="shared" si="13"/>
        <v>607.92</v>
      </c>
      <c r="E864" s="15"/>
    </row>
    <row r="865" s="1" customFormat="1" spans="1:5">
      <c r="A865" s="46" t="s">
        <v>662</v>
      </c>
      <c r="B865" s="20"/>
      <c r="C865" s="14">
        <f>'[1]表二 (支出分县区过渡表)'!B865</f>
        <v>0</v>
      </c>
      <c r="D865" s="12">
        <f t="shared" si="13"/>
        <v>0</v>
      </c>
      <c r="E865" s="15"/>
    </row>
    <row r="866" s="1" customFormat="1" spans="1:5">
      <c r="A866" s="46" t="s">
        <v>636</v>
      </c>
      <c r="B866" s="20"/>
      <c r="C866" s="14">
        <f>'[1]表二 (支出分县区过渡表)'!B866</f>
        <v>0</v>
      </c>
      <c r="D866" s="12">
        <f t="shared" si="13"/>
        <v>0</v>
      </c>
      <c r="E866" s="15"/>
    </row>
    <row r="867" s="1" customFormat="1" spans="1:5">
      <c r="A867" s="46" t="s">
        <v>663</v>
      </c>
      <c r="B867" s="20"/>
      <c r="C867" s="14">
        <f>'[1]表二 (支出分县区过渡表)'!B867</f>
        <v>0</v>
      </c>
      <c r="D867" s="12">
        <f t="shared" si="13"/>
        <v>0</v>
      </c>
      <c r="E867" s="15"/>
    </row>
    <row r="868" s="1" customFormat="1" spans="1:5">
      <c r="A868" s="46" t="s">
        <v>664</v>
      </c>
      <c r="B868" s="20">
        <v>123</v>
      </c>
      <c r="C868" s="14">
        <f>'[1]表二 (支出分县区过渡表)'!B868</f>
        <v>0</v>
      </c>
      <c r="D868" s="12">
        <f t="shared" si="13"/>
        <v>0</v>
      </c>
      <c r="E868" s="15"/>
    </row>
    <row r="869" s="1" customFormat="1" spans="1:5">
      <c r="A869" s="46" t="s">
        <v>665</v>
      </c>
      <c r="B869" s="20"/>
      <c r="C869" s="14">
        <f>'[1]表二 (支出分县区过渡表)'!B869</f>
        <v>0</v>
      </c>
      <c r="D869" s="12">
        <f t="shared" si="13"/>
        <v>0</v>
      </c>
      <c r="E869" s="15"/>
    </row>
    <row r="870" s="1" customFormat="1" spans="1:5">
      <c r="A870" s="46" t="s">
        <v>666</v>
      </c>
      <c r="B870" s="20"/>
      <c r="C870" s="14">
        <f>'[1]表二 (支出分县区过渡表)'!B870</f>
        <v>0</v>
      </c>
      <c r="D870" s="12">
        <f t="shared" si="13"/>
        <v>0</v>
      </c>
      <c r="E870" s="15"/>
    </row>
    <row r="871" s="1" customFormat="1" spans="1:5">
      <c r="A871" s="46" t="s">
        <v>667</v>
      </c>
      <c r="B871" s="20">
        <v>590</v>
      </c>
      <c r="C871" s="14">
        <f>'[1]表二 (支出分县区过渡表)'!B871</f>
        <v>205</v>
      </c>
      <c r="D871" s="12">
        <f t="shared" si="13"/>
        <v>34.75</v>
      </c>
      <c r="E871" s="15"/>
    </row>
    <row r="872" s="1" customFormat="1" spans="1:5">
      <c r="A872" s="49" t="s">
        <v>668</v>
      </c>
      <c r="B872" s="20">
        <f>SUM(B873:B882)</f>
        <v>2807</v>
      </c>
      <c r="C872" s="14">
        <f>'[1]表二 (支出分县区过渡表)'!B872</f>
        <v>752</v>
      </c>
      <c r="D872" s="12">
        <f t="shared" si="13"/>
        <v>26.79</v>
      </c>
      <c r="E872" s="15"/>
    </row>
    <row r="873" s="1" customFormat="1" spans="1:5">
      <c r="A873" s="46" t="s">
        <v>582</v>
      </c>
      <c r="B873" s="20">
        <v>74</v>
      </c>
      <c r="C873" s="14">
        <f>'[1]表二 (支出分县区过渡表)'!B873</f>
        <v>0</v>
      </c>
      <c r="D873" s="12">
        <f t="shared" si="13"/>
        <v>0</v>
      </c>
      <c r="E873" s="15"/>
    </row>
    <row r="874" s="1" customFormat="1" spans="1:5">
      <c r="A874" s="46" t="s">
        <v>583</v>
      </c>
      <c r="B874" s="20">
        <v>53</v>
      </c>
      <c r="C874" s="14">
        <f>'[1]表二 (支出分县区过渡表)'!B874</f>
        <v>0</v>
      </c>
      <c r="D874" s="12">
        <f t="shared" si="13"/>
        <v>0</v>
      </c>
      <c r="E874" s="15"/>
    </row>
    <row r="875" s="1" customFormat="1" spans="1:5">
      <c r="A875" s="46" t="s">
        <v>584</v>
      </c>
      <c r="B875" s="20"/>
      <c r="C875" s="14">
        <f>'[1]表二 (支出分县区过渡表)'!B875</f>
        <v>0</v>
      </c>
      <c r="D875" s="12">
        <f t="shared" si="13"/>
        <v>0</v>
      </c>
      <c r="E875" s="15"/>
    </row>
    <row r="876" s="1" customFormat="1" spans="1:5">
      <c r="A876" s="46" t="s">
        <v>669</v>
      </c>
      <c r="B876" s="20">
        <v>368</v>
      </c>
      <c r="C876" s="14">
        <f>'[1]表二 (支出分县区过渡表)'!B876</f>
        <v>0</v>
      </c>
      <c r="D876" s="12">
        <f t="shared" si="13"/>
        <v>0</v>
      </c>
      <c r="E876" s="15"/>
    </row>
    <row r="877" s="1" customFormat="1" spans="1:5">
      <c r="A877" s="46" t="s">
        <v>670</v>
      </c>
      <c r="B877" s="20"/>
      <c r="C877" s="14">
        <f>'[1]表二 (支出分县区过渡表)'!B877</f>
        <v>0</v>
      </c>
      <c r="D877" s="12">
        <f t="shared" si="13"/>
        <v>0</v>
      </c>
      <c r="E877" s="15"/>
    </row>
    <row r="878" s="1" customFormat="1" spans="1:5">
      <c r="A878" s="46" t="s">
        <v>671</v>
      </c>
      <c r="B878" s="20"/>
      <c r="C878" s="14">
        <f>'[1]表二 (支出分县区过渡表)'!B878</f>
        <v>0</v>
      </c>
      <c r="D878" s="12">
        <f t="shared" si="13"/>
        <v>0</v>
      </c>
      <c r="E878" s="15"/>
    </row>
    <row r="879" s="1" customFormat="1" spans="1:5">
      <c r="A879" s="46" t="s">
        <v>672</v>
      </c>
      <c r="B879" s="20"/>
      <c r="C879" s="14">
        <f>'[1]表二 (支出分县区过渡表)'!B879</f>
        <v>0</v>
      </c>
      <c r="D879" s="12">
        <f t="shared" si="13"/>
        <v>0</v>
      </c>
      <c r="E879" s="15"/>
    </row>
    <row r="880" s="1" customFormat="1" spans="1:5">
      <c r="A880" s="46" t="s">
        <v>673</v>
      </c>
      <c r="B880" s="20"/>
      <c r="C880" s="14">
        <f>'[1]表二 (支出分县区过渡表)'!B880</f>
        <v>0</v>
      </c>
      <c r="D880" s="12">
        <f t="shared" si="13"/>
        <v>0</v>
      </c>
      <c r="E880" s="15"/>
    </row>
    <row r="881" s="1" customFormat="1" spans="1:5">
      <c r="A881" s="46" t="s">
        <v>674</v>
      </c>
      <c r="B881" s="20"/>
      <c r="C881" s="14">
        <f>'[1]表二 (支出分县区过渡表)'!B881</f>
        <v>0</v>
      </c>
      <c r="D881" s="12">
        <f t="shared" si="13"/>
        <v>0</v>
      </c>
      <c r="E881" s="15"/>
    </row>
    <row r="882" s="1" customFormat="1" spans="1:5">
      <c r="A882" s="46" t="s">
        <v>675</v>
      </c>
      <c r="B882" s="20">
        <v>2312</v>
      </c>
      <c r="C882" s="14">
        <f>'[1]表二 (支出分县区过渡表)'!B882</f>
        <v>752</v>
      </c>
      <c r="D882" s="12">
        <f t="shared" si="13"/>
        <v>32.53</v>
      </c>
      <c r="E882" s="15"/>
    </row>
    <row r="883" s="1" customFormat="1" spans="1:5">
      <c r="A883" s="49" t="s">
        <v>676</v>
      </c>
      <c r="B883" s="20">
        <f>SUM(B884:B889)</f>
        <v>1412</v>
      </c>
      <c r="C883" s="14">
        <f>'[1]表二 (支出分县区过渡表)'!B883</f>
        <v>1783</v>
      </c>
      <c r="D883" s="12">
        <f t="shared" si="13"/>
        <v>126.27</v>
      </c>
      <c r="E883" s="15"/>
    </row>
    <row r="884" s="1" customFormat="1" spans="1:5">
      <c r="A884" s="50" t="s">
        <v>677</v>
      </c>
      <c r="B884" s="20">
        <v>428</v>
      </c>
      <c r="C884" s="14">
        <f>'[1]表二 (支出分县区过渡表)'!B884</f>
        <v>541</v>
      </c>
      <c r="D884" s="12">
        <f t="shared" si="13"/>
        <v>126.4</v>
      </c>
      <c r="E884" s="15"/>
    </row>
    <row r="885" s="1" customFormat="1" spans="1:5">
      <c r="A885" s="46" t="s">
        <v>678</v>
      </c>
      <c r="B885" s="20"/>
      <c r="C885" s="14">
        <f>'[1]表二 (支出分县区过渡表)'!B885</f>
        <v>0</v>
      </c>
      <c r="D885" s="12">
        <f t="shared" si="13"/>
        <v>0</v>
      </c>
      <c r="E885" s="15"/>
    </row>
    <row r="886" s="1" customFormat="1" spans="1:5">
      <c r="A886" s="46" t="s">
        <v>679</v>
      </c>
      <c r="B886" s="20">
        <v>375</v>
      </c>
      <c r="C886" s="14">
        <f>'[1]表二 (支出分县区过渡表)'!B886</f>
        <v>382</v>
      </c>
      <c r="D886" s="12">
        <f t="shared" si="13"/>
        <v>101.87</v>
      </c>
      <c r="E886" s="15"/>
    </row>
    <row r="887" s="1" customFormat="1" spans="1:5">
      <c r="A887" s="46" t="s">
        <v>680</v>
      </c>
      <c r="B887" s="20">
        <v>609</v>
      </c>
      <c r="C887" s="14">
        <f>'[1]表二 (支出分县区过渡表)'!B887</f>
        <v>860</v>
      </c>
      <c r="D887" s="12">
        <f t="shared" si="13"/>
        <v>141.22</v>
      </c>
      <c r="E887" s="15"/>
    </row>
    <row r="888" s="1" customFormat="1" spans="1:5">
      <c r="A888" s="46" t="s">
        <v>681</v>
      </c>
      <c r="B888" s="20"/>
      <c r="C888" s="14">
        <f>'[1]表二 (支出分县区过渡表)'!B888</f>
        <v>0</v>
      </c>
      <c r="D888" s="12">
        <f t="shared" si="13"/>
        <v>0</v>
      </c>
      <c r="E888" s="15"/>
    </row>
    <row r="889" s="1" customFormat="1" spans="1:5">
      <c r="A889" s="46" t="s">
        <v>682</v>
      </c>
      <c r="B889" s="20"/>
      <c r="C889" s="14">
        <f>'[1]表二 (支出分县区过渡表)'!B889</f>
        <v>0</v>
      </c>
      <c r="D889" s="12">
        <f t="shared" si="13"/>
        <v>0</v>
      </c>
      <c r="E889" s="15"/>
    </row>
    <row r="890" s="1" customFormat="1" spans="1:5">
      <c r="A890" s="49" t="s">
        <v>683</v>
      </c>
      <c r="B890" s="20">
        <f>SUM(B891:B896)</f>
        <v>673</v>
      </c>
      <c r="C890" s="14">
        <f>'[1]表二 (支出分县区过渡表)'!B890</f>
        <v>11</v>
      </c>
      <c r="D890" s="12">
        <f t="shared" si="13"/>
        <v>1.63</v>
      </c>
      <c r="E890" s="15"/>
    </row>
    <row r="891" s="1" customFormat="1" spans="1:5">
      <c r="A891" s="46" t="s">
        <v>684</v>
      </c>
      <c r="B891" s="20">
        <v>110</v>
      </c>
      <c r="C891" s="14">
        <f>'[1]表二 (支出分县区过渡表)'!B891</f>
        <v>0</v>
      </c>
      <c r="D891" s="12">
        <f t="shared" si="13"/>
        <v>0</v>
      </c>
      <c r="E891" s="15"/>
    </row>
    <row r="892" s="1" customFormat="1" spans="1:5">
      <c r="A892" s="46" t="s">
        <v>685</v>
      </c>
      <c r="B892" s="20"/>
      <c r="C892" s="14">
        <f>'[1]表二 (支出分县区过渡表)'!B892</f>
        <v>0</v>
      </c>
      <c r="D892" s="12">
        <f t="shared" si="13"/>
        <v>0</v>
      </c>
      <c r="E892" s="15"/>
    </row>
    <row r="893" s="1" customFormat="1" spans="1:5">
      <c r="A893" s="46" t="s">
        <v>686</v>
      </c>
      <c r="B893" s="20">
        <v>91</v>
      </c>
      <c r="C893" s="14">
        <f>'[1]表二 (支出分县区过渡表)'!B893</f>
        <v>11</v>
      </c>
      <c r="D893" s="12">
        <f t="shared" si="13"/>
        <v>12.09</v>
      </c>
      <c r="E893" s="15"/>
    </row>
    <row r="894" s="1" customFormat="1" spans="1:5">
      <c r="A894" s="46" t="s">
        <v>687</v>
      </c>
      <c r="B894" s="20">
        <v>472</v>
      </c>
      <c r="C894" s="14">
        <f>'[1]表二 (支出分县区过渡表)'!B894</f>
        <v>0</v>
      </c>
      <c r="D894" s="12">
        <f t="shared" si="13"/>
        <v>0</v>
      </c>
      <c r="E894" s="15"/>
    </row>
    <row r="895" s="1" customFormat="1" spans="1:5">
      <c r="A895" s="46" t="s">
        <v>688</v>
      </c>
      <c r="B895" s="20"/>
      <c r="C895" s="14">
        <f>'[1]表二 (支出分县区过渡表)'!B895</f>
        <v>0</v>
      </c>
      <c r="D895" s="12">
        <f t="shared" si="13"/>
        <v>0</v>
      </c>
      <c r="E895" s="15"/>
    </row>
    <row r="896" s="1" customFormat="1" spans="1:5">
      <c r="A896" s="46" t="s">
        <v>689</v>
      </c>
      <c r="B896" s="20"/>
      <c r="C896" s="14">
        <f>'[1]表二 (支出分县区过渡表)'!B896</f>
        <v>0</v>
      </c>
      <c r="D896" s="12">
        <f t="shared" si="13"/>
        <v>0</v>
      </c>
      <c r="E896" s="15"/>
    </row>
    <row r="897" s="1" customFormat="1" spans="1:5">
      <c r="A897" s="49" t="s">
        <v>690</v>
      </c>
      <c r="B897" s="20">
        <f>SUM(B898:B899)</f>
        <v>0</v>
      </c>
      <c r="C897" s="14">
        <f>'[1]表二 (支出分县区过渡表)'!B897</f>
        <v>0</v>
      </c>
      <c r="D897" s="12">
        <f t="shared" si="13"/>
        <v>0</v>
      </c>
      <c r="E897" s="15"/>
    </row>
    <row r="898" s="1" customFormat="1" spans="1:5">
      <c r="A898" s="46" t="s">
        <v>691</v>
      </c>
      <c r="B898" s="20"/>
      <c r="C898" s="14">
        <f>'[1]表二 (支出分县区过渡表)'!B898</f>
        <v>0</v>
      </c>
      <c r="D898" s="12">
        <f t="shared" si="13"/>
        <v>0</v>
      </c>
      <c r="E898" s="15"/>
    </row>
    <row r="899" s="1" customFormat="1" spans="1:5">
      <c r="A899" s="46" t="s">
        <v>692</v>
      </c>
      <c r="B899" s="20"/>
      <c r="C899" s="14">
        <f>'[1]表二 (支出分县区过渡表)'!B899</f>
        <v>0</v>
      </c>
      <c r="D899" s="12">
        <f t="shared" si="13"/>
        <v>0</v>
      </c>
      <c r="E899" s="15"/>
    </row>
    <row r="900" s="1" customFormat="1" spans="1:5">
      <c r="A900" s="49" t="s">
        <v>693</v>
      </c>
      <c r="B900" s="20">
        <f>SUM(B901:B902)</f>
        <v>499</v>
      </c>
      <c r="C900" s="14">
        <f>'[1]表二 (支出分县区过渡表)'!B900</f>
        <v>106</v>
      </c>
      <c r="D900" s="12">
        <f t="shared" si="13"/>
        <v>21.24</v>
      </c>
      <c r="E900" s="15"/>
    </row>
    <row r="901" s="1" customFormat="1" spans="1:5">
      <c r="A901" s="46" t="s">
        <v>694</v>
      </c>
      <c r="B901" s="20">
        <v>15</v>
      </c>
      <c r="C901" s="14">
        <f>'[1]表二 (支出分县区过渡表)'!B901</f>
        <v>0</v>
      </c>
      <c r="D901" s="12">
        <f t="shared" ref="D901:D964" si="14">ROUND(IF(B901=0,0,C901/B901*100),2)</f>
        <v>0</v>
      </c>
      <c r="E901" s="15"/>
    </row>
    <row r="902" s="1" customFormat="1" spans="1:5">
      <c r="A902" s="46" t="s">
        <v>695</v>
      </c>
      <c r="B902" s="20">
        <v>484</v>
      </c>
      <c r="C902" s="14">
        <f>'[1]表二 (支出分县区过渡表)'!B902</f>
        <v>106</v>
      </c>
      <c r="D902" s="12">
        <f t="shared" si="14"/>
        <v>21.9</v>
      </c>
      <c r="E902" s="15"/>
    </row>
    <row r="903" s="1" customFormat="1" spans="1:5">
      <c r="A903" s="45" t="s">
        <v>696</v>
      </c>
      <c r="B903" s="20">
        <f>SUM(B904,B927,B937,B947,B952,B959,B964)</f>
        <v>11682</v>
      </c>
      <c r="C903" s="14">
        <f>'[1]表二 (支出分县区过渡表)'!B903</f>
        <v>6481</v>
      </c>
      <c r="D903" s="12">
        <f t="shared" si="14"/>
        <v>55.48</v>
      </c>
      <c r="E903" s="15"/>
    </row>
    <row r="904" s="1" customFormat="1" spans="1:5">
      <c r="A904" s="49" t="s">
        <v>697</v>
      </c>
      <c r="B904" s="20">
        <f>SUM(B905:B926)</f>
        <v>11503</v>
      </c>
      <c r="C904" s="14">
        <f>'[1]表二 (支出分县区过渡表)'!B904</f>
        <v>6481</v>
      </c>
      <c r="D904" s="12">
        <f t="shared" si="14"/>
        <v>56.34</v>
      </c>
      <c r="E904" s="15"/>
    </row>
    <row r="905" s="1" customFormat="1" spans="1:5">
      <c r="A905" s="46" t="s">
        <v>582</v>
      </c>
      <c r="B905" s="20">
        <v>155</v>
      </c>
      <c r="C905" s="14">
        <f>'[1]表二 (支出分县区过渡表)'!B905</f>
        <v>190</v>
      </c>
      <c r="D905" s="12">
        <f t="shared" si="14"/>
        <v>122.58</v>
      </c>
      <c r="E905" s="15"/>
    </row>
    <row r="906" s="1" customFormat="1" spans="1:5">
      <c r="A906" s="46" t="s">
        <v>583</v>
      </c>
      <c r="B906" s="20">
        <v>235</v>
      </c>
      <c r="C906" s="14">
        <f>'[1]表二 (支出分县区过渡表)'!B906</f>
        <v>235</v>
      </c>
      <c r="D906" s="12">
        <f t="shared" si="14"/>
        <v>100</v>
      </c>
      <c r="E906" s="15"/>
    </row>
    <row r="907" s="1" customFormat="1" spans="1:5">
      <c r="A907" s="46" t="s">
        <v>584</v>
      </c>
      <c r="B907" s="20"/>
      <c r="C907" s="14">
        <f>'[1]表二 (支出分县区过渡表)'!B907</f>
        <v>0</v>
      </c>
      <c r="D907" s="12">
        <f t="shared" si="14"/>
        <v>0</v>
      </c>
      <c r="E907" s="15"/>
    </row>
    <row r="908" s="1" customFormat="1" spans="1:5">
      <c r="A908" s="46" t="s">
        <v>698</v>
      </c>
      <c r="B908" s="20">
        <v>11113</v>
      </c>
      <c r="C908" s="14">
        <f>'[1]表二 (支出分县区过渡表)'!B908</f>
        <v>5976</v>
      </c>
      <c r="D908" s="12">
        <f t="shared" si="14"/>
        <v>53.77</v>
      </c>
      <c r="E908" s="15"/>
    </row>
    <row r="909" s="1" customFormat="1" spans="1:5">
      <c r="A909" s="46" t="s">
        <v>699</v>
      </c>
      <c r="B909" s="20"/>
      <c r="C909" s="14">
        <f>'[1]表二 (支出分县区过渡表)'!B909</f>
        <v>0</v>
      </c>
      <c r="D909" s="12">
        <f t="shared" si="14"/>
        <v>0</v>
      </c>
      <c r="E909" s="15"/>
    </row>
    <row r="910" s="1" customFormat="1" spans="1:5">
      <c r="A910" s="46" t="s">
        <v>700</v>
      </c>
      <c r="B910" s="20"/>
      <c r="C910" s="14">
        <f>'[1]表二 (支出分县区过渡表)'!B910</f>
        <v>0</v>
      </c>
      <c r="D910" s="12">
        <f t="shared" si="14"/>
        <v>0</v>
      </c>
      <c r="E910" s="15"/>
    </row>
    <row r="911" s="1" customFormat="1" spans="1:5">
      <c r="A911" s="46" t="s">
        <v>701</v>
      </c>
      <c r="B911" s="20"/>
      <c r="C911" s="14">
        <f>'[1]表二 (支出分县区过渡表)'!B911</f>
        <v>0</v>
      </c>
      <c r="D911" s="12">
        <f t="shared" si="14"/>
        <v>0</v>
      </c>
      <c r="E911" s="15"/>
    </row>
    <row r="912" s="1" customFormat="1" spans="1:5">
      <c r="A912" s="46" t="s">
        <v>702</v>
      </c>
      <c r="B912" s="20"/>
      <c r="C912" s="14">
        <f>'[1]表二 (支出分县区过渡表)'!B912</f>
        <v>0</v>
      </c>
      <c r="D912" s="12">
        <f t="shared" si="14"/>
        <v>0</v>
      </c>
      <c r="E912" s="15"/>
    </row>
    <row r="913" s="1" customFormat="1" spans="1:5">
      <c r="A913" s="46" t="s">
        <v>703</v>
      </c>
      <c r="B913" s="20"/>
      <c r="C913" s="14">
        <f>'[1]表二 (支出分县区过渡表)'!B913</f>
        <v>0</v>
      </c>
      <c r="D913" s="12">
        <f t="shared" si="14"/>
        <v>0</v>
      </c>
      <c r="E913" s="15"/>
    </row>
    <row r="914" s="1" customFormat="1" spans="1:5">
      <c r="A914" s="46" t="s">
        <v>704</v>
      </c>
      <c r="B914" s="20"/>
      <c r="C914" s="14">
        <f>'[1]表二 (支出分县区过渡表)'!B914</f>
        <v>0</v>
      </c>
      <c r="D914" s="12">
        <f t="shared" si="14"/>
        <v>0</v>
      </c>
      <c r="E914" s="15"/>
    </row>
    <row r="915" s="1" customFormat="1" spans="1:5">
      <c r="A915" s="46" t="s">
        <v>705</v>
      </c>
      <c r="B915" s="20"/>
      <c r="C915" s="14">
        <f>'[1]表二 (支出分县区过渡表)'!B915</f>
        <v>0</v>
      </c>
      <c r="D915" s="12">
        <f t="shared" si="14"/>
        <v>0</v>
      </c>
      <c r="E915" s="15"/>
    </row>
    <row r="916" s="1" customFormat="1" spans="1:5">
      <c r="A916" s="46" t="s">
        <v>706</v>
      </c>
      <c r="B916" s="20"/>
      <c r="C916" s="14">
        <f>'[1]表二 (支出分县区过渡表)'!B916</f>
        <v>0</v>
      </c>
      <c r="D916" s="12">
        <f t="shared" si="14"/>
        <v>0</v>
      </c>
      <c r="E916" s="15"/>
    </row>
    <row r="917" s="1" customFormat="1" spans="1:5">
      <c r="A917" s="46" t="s">
        <v>707</v>
      </c>
      <c r="B917" s="20"/>
      <c r="C917" s="14">
        <f>'[1]表二 (支出分县区过渡表)'!B917</f>
        <v>0</v>
      </c>
      <c r="D917" s="12">
        <f t="shared" si="14"/>
        <v>0</v>
      </c>
      <c r="E917" s="15"/>
    </row>
    <row r="918" s="1" customFormat="1" spans="1:5">
      <c r="A918" s="46" t="s">
        <v>708</v>
      </c>
      <c r="B918" s="20"/>
      <c r="C918" s="14">
        <f>'[1]表二 (支出分县区过渡表)'!B918</f>
        <v>0</v>
      </c>
      <c r="D918" s="12">
        <f t="shared" si="14"/>
        <v>0</v>
      </c>
      <c r="E918" s="15"/>
    </row>
    <row r="919" s="1" customFormat="1" spans="1:5">
      <c r="A919" s="46" t="s">
        <v>709</v>
      </c>
      <c r="B919" s="20"/>
      <c r="C919" s="14">
        <f>'[1]表二 (支出分县区过渡表)'!B919</f>
        <v>0</v>
      </c>
      <c r="D919" s="12">
        <f t="shared" si="14"/>
        <v>0</v>
      </c>
      <c r="E919" s="15"/>
    </row>
    <row r="920" s="1" customFormat="1" spans="1:5">
      <c r="A920" s="46" t="s">
        <v>710</v>
      </c>
      <c r="B920" s="20"/>
      <c r="C920" s="14">
        <f>'[1]表二 (支出分县区过渡表)'!B920</f>
        <v>0</v>
      </c>
      <c r="D920" s="12">
        <f t="shared" si="14"/>
        <v>0</v>
      </c>
      <c r="E920" s="15"/>
    </row>
    <row r="921" s="1" customFormat="1" spans="1:5">
      <c r="A921" s="46" t="s">
        <v>711</v>
      </c>
      <c r="B921" s="20"/>
      <c r="C921" s="14">
        <f>'[1]表二 (支出分县区过渡表)'!B921</f>
        <v>0</v>
      </c>
      <c r="D921" s="12">
        <f t="shared" si="14"/>
        <v>0</v>
      </c>
      <c r="E921" s="15"/>
    </row>
    <row r="922" s="1" customFormat="1" spans="1:5">
      <c r="A922" s="46" t="s">
        <v>712</v>
      </c>
      <c r="B922" s="20"/>
      <c r="C922" s="14">
        <f>'[1]表二 (支出分县区过渡表)'!B922</f>
        <v>0</v>
      </c>
      <c r="D922" s="12">
        <f t="shared" si="14"/>
        <v>0</v>
      </c>
      <c r="E922" s="15"/>
    </row>
    <row r="923" s="1" customFormat="1" spans="1:5">
      <c r="A923" s="46" t="s">
        <v>713</v>
      </c>
      <c r="B923" s="20"/>
      <c r="C923" s="14">
        <f>'[1]表二 (支出分县区过渡表)'!B923</f>
        <v>0</v>
      </c>
      <c r="D923" s="12">
        <f t="shared" si="14"/>
        <v>0</v>
      </c>
      <c r="E923" s="15"/>
    </row>
    <row r="924" s="1" customFormat="1" spans="1:5">
      <c r="A924" s="46" t="s">
        <v>714</v>
      </c>
      <c r="B924" s="20"/>
      <c r="C924" s="14">
        <f>'[1]表二 (支出分县区过渡表)'!B924</f>
        <v>0</v>
      </c>
      <c r="D924" s="12">
        <f t="shared" si="14"/>
        <v>0</v>
      </c>
      <c r="E924" s="15"/>
    </row>
    <row r="925" s="1" customFormat="1" spans="1:5">
      <c r="A925" s="46" t="s">
        <v>715</v>
      </c>
      <c r="B925" s="20"/>
      <c r="C925" s="14">
        <f>'[1]表二 (支出分县区过渡表)'!B925</f>
        <v>0</v>
      </c>
      <c r="D925" s="12">
        <f t="shared" si="14"/>
        <v>0</v>
      </c>
      <c r="E925" s="15"/>
    </row>
    <row r="926" s="1" customFormat="1" spans="1:5">
      <c r="A926" s="46" t="s">
        <v>716</v>
      </c>
      <c r="B926" s="20"/>
      <c r="C926" s="14">
        <f>'[1]表二 (支出分县区过渡表)'!B926</f>
        <v>80</v>
      </c>
      <c r="D926" s="12">
        <f t="shared" si="14"/>
        <v>0</v>
      </c>
      <c r="E926" s="15"/>
    </row>
    <row r="927" s="1" customFormat="1" spans="1:5">
      <c r="A927" s="49" t="s">
        <v>717</v>
      </c>
      <c r="B927" s="20">
        <f>SUM(B928:B936)</f>
        <v>0</v>
      </c>
      <c r="C927" s="14">
        <f>'[1]表二 (支出分县区过渡表)'!B927</f>
        <v>0</v>
      </c>
      <c r="D927" s="12">
        <f t="shared" si="14"/>
        <v>0</v>
      </c>
      <c r="E927" s="15"/>
    </row>
    <row r="928" s="1" customFormat="1" spans="1:5">
      <c r="A928" s="46" t="s">
        <v>582</v>
      </c>
      <c r="B928" s="20"/>
      <c r="C928" s="14">
        <f>'[1]表二 (支出分县区过渡表)'!B928</f>
        <v>0</v>
      </c>
      <c r="D928" s="12">
        <f t="shared" si="14"/>
        <v>0</v>
      </c>
      <c r="E928" s="15"/>
    </row>
    <row r="929" s="1" customFormat="1" spans="1:5">
      <c r="A929" s="46" t="s">
        <v>583</v>
      </c>
      <c r="B929" s="20"/>
      <c r="C929" s="14">
        <f>'[1]表二 (支出分县区过渡表)'!B929</f>
        <v>0</v>
      </c>
      <c r="D929" s="12">
        <f t="shared" si="14"/>
        <v>0</v>
      </c>
      <c r="E929" s="15"/>
    </row>
    <row r="930" s="1" customFormat="1" spans="1:5">
      <c r="A930" s="46" t="s">
        <v>584</v>
      </c>
      <c r="B930" s="20"/>
      <c r="C930" s="14">
        <f>'[1]表二 (支出分县区过渡表)'!B930</f>
        <v>0</v>
      </c>
      <c r="D930" s="12">
        <f t="shared" si="14"/>
        <v>0</v>
      </c>
      <c r="E930" s="15"/>
    </row>
    <row r="931" s="1" customFormat="1" spans="1:5">
      <c r="A931" s="46" t="s">
        <v>718</v>
      </c>
      <c r="B931" s="20"/>
      <c r="C931" s="14">
        <f>'[1]表二 (支出分县区过渡表)'!B931</f>
        <v>0</v>
      </c>
      <c r="D931" s="12">
        <f t="shared" si="14"/>
        <v>0</v>
      </c>
      <c r="E931" s="15"/>
    </row>
    <row r="932" s="1" customFormat="1" spans="1:5">
      <c r="A932" s="46" t="s">
        <v>719</v>
      </c>
      <c r="B932" s="20"/>
      <c r="C932" s="14">
        <f>'[1]表二 (支出分县区过渡表)'!B932</f>
        <v>0</v>
      </c>
      <c r="D932" s="12">
        <f t="shared" si="14"/>
        <v>0</v>
      </c>
      <c r="E932" s="15"/>
    </row>
    <row r="933" s="1" customFormat="1" spans="1:5">
      <c r="A933" s="46" t="s">
        <v>720</v>
      </c>
      <c r="B933" s="20"/>
      <c r="C933" s="14">
        <f>'[1]表二 (支出分县区过渡表)'!B933</f>
        <v>0</v>
      </c>
      <c r="D933" s="12">
        <f t="shared" si="14"/>
        <v>0</v>
      </c>
      <c r="E933" s="15"/>
    </row>
    <row r="934" s="1" customFormat="1" spans="1:5">
      <c r="A934" s="46" t="s">
        <v>721</v>
      </c>
      <c r="B934" s="20"/>
      <c r="C934" s="14">
        <f>'[1]表二 (支出分县区过渡表)'!B934</f>
        <v>0</v>
      </c>
      <c r="D934" s="12">
        <f t="shared" si="14"/>
        <v>0</v>
      </c>
      <c r="E934" s="15"/>
    </row>
    <row r="935" s="1" customFormat="1" spans="1:5">
      <c r="A935" s="46" t="s">
        <v>722</v>
      </c>
      <c r="B935" s="20"/>
      <c r="C935" s="14">
        <f>'[1]表二 (支出分县区过渡表)'!B935</f>
        <v>0</v>
      </c>
      <c r="D935" s="12">
        <f t="shared" si="14"/>
        <v>0</v>
      </c>
      <c r="E935" s="15"/>
    </row>
    <row r="936" s="1" customFormat="1" spans="1:5">
      <c r="A936" s="46" t="s">
        <v>723</v>
      </c>
      <c r="B936" s="20"/>
      <c r="C936" s="14">
        <f>'[1]表二 (支出分县区过渡表)'!B936</f>
        <v>0</v>
      </c>
      <c r="D936" s="12">
        <f t="shared" si="14"/>
        <v>0</v>
      </c>
      <c r="E936" s="15"/>
    </row>
    <row r="937" s="1" customFormat="1" spans="1:5">
      <c r="A937" s="49" t="s">
        <v>724</v>
      </c>
      <c r="B937" s="20">
        <f>SUM(B938:B946)</f>
        <v>0</v>
      </c>
      <c r="C937" s="14">
        <f>'[1]表二 (支出分县区过渡表)'!B937</f>
        <v>0</v>
      </c>
      <c r="D937" s="12">
        <f t="shared" si="14"/>
        <v>0</v>
      </c>
      <c r="E937" s="15"/>
    </row>
    <row r="938" s="1" customFormat="1" spans="1:5">
      <c r="A938" s="46" t="s">
        <v>582</v>
      </c>
      <c r="B938" s="20"/>
      <c r="C938" s="14">
        <f>'[1]表二 (支出分县区过渡表)'!B938</f>
        <v>0</v>
      </c>
      <c r="D938" s="12">
        <f t="shared" si="14"/>
        <v>0</v>
      </c>
      <c r="E938" s="15"/>
    </row>
    <row r="939" s="1" customFormat="1" spans="1:5">
      <c r="A939" s="46" t="s">
        <v>583</v>
      </c>
      <c r="B939" s="20"/>
      <c r="C939" s="14">
        <f>'[1]表二 (支出分县区过渡表)'!B939</f>
        <v>0</v>
      </c>
      <c r="D939" s="12">
        <f t="shared" si="14"/>
        <v>0</v>
      </c>
      <c r="E939" s="15"/>
    </row>
    <row r="940" s="1" customFormat="1" spans="1:5">
      <c r="A940" s="46" t="s">
        <v>584</v>
      </c>
      <c r="B940" s="20"/>
      <c r="C940" s="14">
        <f>'[1]表二 (支出分县区过渡表)'!B940</f>
        <v>0</v>
      </c>
      <c r="D940" s="12">
        <f t="shared" si="14"/>
        <v>0</v>
      </c>
      <c r="E940" s="15"/>
    </row>
    <row r="941" s="1" customFormat="1" spans="1:5">
      <c r="A941" s="46" t="s">
        <v>725</v>
      </c>
      <c r="B941" s="20"/>
      <c r="C941" s="14">
        <f>'[1]表二 (支出分县区过渡表)'!B941</f>
        <v>0</v>
      </c>
      <c r="D941" s="12">
        <f t="shared" si="14"/>
        <v>0</v>
      </c>
      <c r="E941" s="15"/>
    </row>
    <row r="942" s="1" customFormat="1" spans="1:5">
      <c r="A942" s="46" t="s">
        <v>726</v>
      </c>
      <c r="B942" s="20"/>
      <c r="C942" s="14">
        <f>'[1]表二 (支出分县区过渡表)'!B942</f>
        <v>0</v>
      </c>
      <c r="D942" s="12">
        <f t="shared" si="14"/>
        <v>0</v>
      </c>
      <c r="E942" s="15"/>
    </row>
    <row r="943" s="1" customFormat="1" spans="1:5">
      <c r="A943" s="46" t="s">
        <v>727</v>
      </c>
      <c r="B943" s="20"/>
      <c r="C943" s="14">
        <f>'[1]表二 (支出分县区过渡表)'!B943</f>
        <v>0</v>
      </c>
      <c r="D943" s="12">
        <f t="shared" si="14"/>
        <v>0</v>
      </c>
      <c r="E943" s="15"/>
    </row>
    <row r="944" s="1" customFormat="1" spans="1:5">
      <c r="A944" s="46" t="s">
        <v>728</v>
      </c>
      <c r="B944" s="20"/>
      <c r="C944" s="14">
        <f>'[1]表二 (支出分县区过渡表)'!B944</f>
        <v>0</v>
      </c>
      <c r="D944" s="12">
        <f t="shared" si="14"/>
        <v>0</v>
      </c>
      <c r="E944" s="15"/>
    </row>
    <row r="945" s="1" customFormat="1" spans="1:5">
      <c r="A945" s="46" t="s">
        <v>729</v>
      </c>
      <c r="B945" s="20"/>
      <c r="C945" s="14">
        <f>'[1]表二 (支出分县区过渡表)'!B945</f>
        <v>0</v>
      </c>
      <c r="D945" s="12">
        <f t="shared" si="14"/>
        <v>0</v>
      </c>
      <c r="E945" s="15"/>
    </row>
    <row r="946" s="1" customFormat="1" spans="1:5">
      <c r="A946" s="46" t="s">
        <v>730</v>
      </c>
      <c r="B946" s="20"/>
      <c r="C946" s="14">
        <f>'[1]表二 (支出分县区过渡表)'!B946</f>
        <v>0</v>
      </c>
      <c r="D946" s="12">
        <f t="shared" si="14"/>
        <v>0</v>
      </c>
      <c r="E946" s="15"/>
    </row>
    <row r="947" s="1" customFormat="1" spans="1:5">
      <c r="A947" s="49" t="s">
        <v>731</v>
      </c>
      <c r="B947" s="20">
        <f>SUM(B948:B951)</f>
        <v>33</v>
      </c>
      <c r="C947" s="14">
        <f>'[1]表二 (支出分县区过渡表)'!B947</f>
        <v>0</v>
      </c>
      <c r="D947" s="12">
        <f t="shared" si="14"/>
        <v>0</v>
      </c>
      <c r="E947" s="15"/>
    </row>
    <row r="948" s="1" customFormat="1" spans="1:5">
      <c r="A948" s="46" t="s">
        <v>732</v>
      </c>
      <c r="B948" s="20">
        <v>26</v>
      </c>
      <c r="C948" s="14">
        <f>'[1]表二 (支出分县区过渡表)'!B948</f>
        <v>0</v>
      </c>
      <c r="D948" s="12">
        <f t="shared" si="14"/>
        <v>0</v>
      </c>
      <c r="E948" s="15"/>
    </row>
    <row r="949" s="1" customFormat="1" spans="1:5">
      <c r="A949" s="46" t="s">
        <v>733</v>
      </c>
      <c r="B949" s="20"/>
      <c r="C949" s="14">
        <f>'[1]表二 (支出分县区过渡表)'!B949</f>
        <v>0</v>
      </c>
      <c r="D949" s="12">
        <f t="shared" si="14"/>
        <v>0</v>
      </c>
      <c r="E949" s="15"/>
    </row>
    <row r="950" s="1" customFormat="1" spans="1:5">
      <c r="A950" s="46" t="s">
        <v>734</v>
      </c>
      <c r="B950" s="20"/>
      <c r="C950" s="14">
        <f>'[1]表二 (支出分县区过渡表)'!B950</f>
        <v>0</v>
      </c>
      <c r="D950" s="12">
        <f t="shared" si="14"/>
        <v>0</v>
      </c>
      <c r="E950" s="15"/>
    </row>
    <row r="951" s="1" customFormat="1" spans="1:5">
      <c r="A951" s="46" t="s">
        <v>735</v>
      </c>
      <c r="B951" s="20">
        <v>7</v>
      </c>
      <c r="C951" s="14">
        <f>'[1]表二 (支出分县区过渡表)'!B951</f>
        <v>0</v>
      </c>
      <c r="D951" s="12">
        <f t="shared" si="14"/>
        <v>0</v>
      </c>
      <c r="E951" s="15"/>
    </row>
    <row r="952" s="1" customFormat="1" spans="1:5">
      <c r="A952" s="49" t="s">
        <v>736</v>
      </c>
      <c r="B952" s="20">
        <f>SUM(B953:B958)</f>
        <v>0</v>
      </c>
      <c r="C952" s="14">
        <f>'[1]表二 (支出分县区过渡表)'!B952</f>
        <v>0</v>
      </c>
      <c r="D952" s="12">
        <f t="shared" si="14"/>
        <v>0</v>
      </c>
      <c r="E952" s="15"/>
    </row>
    <row r="953" s="1" customFormat="1" spans="1:5">
      <c r="A953" s="46" t="s">
        <v>582</v>
      </c>
      <c r="B953" s="20"/>
      <c r="C953" s="14">
        <f>'[1]表二 (支出分县区过渡表)'!B953</f>
        <v>0</v>
      </c>
      <c r="D953" s="12">
        <f t="shared" si="14"/>
        <v>0</v>
      </c>
      <c r="E953" s="15"/>
    </row>
    <row r="954" s="1" customFormat="1" spans="1:5">
      <c r="A954" s="46" t="s">
        <v>583</v>
      </c>
      <c r="B954" s="20"/>
      <c r="C954" s="14">
        <f>'[1]表二 (支出分县区过渡表)'!B954</f>
        <v>0</v>
      </c>
      <c r="D954" s="12">
        <f t="shared" si="14"/>
        <v>0</v>
      </c>
      <c r="E954" s="15"/>
    </row>
    <row r="955" s="1" customFormat="1" spans="1:5">
      <c r="A955" s="46" t="s">
        <v>584</v>
      </c>
      <c r="B955" s="20"/>
      <c r="C955" s="14">
        <f>'[1]表二 (支出分县区过渡表)'!B955</f>
        <v>0</v>
      </c>
      <c r="D955" s="12">
        <f t="shared" si="14"/>
        <v>0</v>
      </c>
      <c r="E955" s="15"/>
    </row>
    <row r="956" s="1" customFormat="1" spans="1:5">
      <c r="A956" s="46" t="s">
        <v>722</v>
      </c>
      <c r="B956" s="20"/>
      <c r="C956" s="14">
        <f>'[1]表二 (支出分县区过渡表)'!B956</f>
        <v>0</v>
      </c>
      <c r="D956" s="12">
        <f t="shared" si="14"/>
        <v>0</v>
      </c>
      <c r="E956" s="15"/>
    </row>
    <row r="957" s="1" customFormat="1" spans="1:5">
      <c r="A957" s="46" t="s">
        <v>737</v>
      </c>
      <c r="B957" s="20"/>
      <c r="C957" s="14">
        <f>'[1]表二 (支出分县区过渡表)'!B957</f>
        <v>0</v>
      </c>
      <c r="D957" s="12">
        <f t="shared" si="14"/>
        <v>0</v>
      </c>
      <c r="E957" s="15"/>
    </row>
    <row r="958" s="1" customFormat="1" spans="1:5">
      <c r="A958" s="46" t="s">
        <v>738</v>
      </c>
      <c r="B958" s="20"/>
      <c r="C958" s="14">
        <f>'[1]表二 (支出分县区过渡表)'!B958</f>
        <v>0</v>
      </c>
      <c r="D958" s="12">
        <f t="shared" si="14"/>
        <v>0</v>
      </c>
      <c r="E958" s="15"/>
    </row>
    <row r="959" s="1" customFormat="1" spans="1:5">
      <c r="A959" s="49" t="s">
        <v>739</v>
      </c>
      <c r="B959" s="20">
        <f>SUM(B960:B963)</f>
        <v>106</v>
      </c>
      <c r="C959" s="14">
        <f>'[1]表二 (支出分县区过渡表)'!B959</f>
        <v>0</v>
      </c>
      <c r="D959" s="12">
        <f t="shared" si="14"/>
        <v>0</v>
      </c>
      <c r="E959" s="15"/>
    </row>
    <row r="960" s="1" customFormat="1" spans="1:5">
      <c r="A960" s="46" t="s">
        <v>740</v>
      </c>
      <c r="B960" s="20">
        <v>70</v>
      </c>
      <c r="C960" s="14">
        <f>'[1]表二 (支出分县区过渡表)'!B960</f>
        <v>0</v>
      </c>
      <c r="D960" s="12">
        <f t="shared" si="14"/>
        <v>0</v>
      </c>
      <c r="E960" s="15"/>
    </row>
    <row r="961" s="1" customFormat="1" spans="1:5">
      <c r="A961" s="46" t="s">
        <v>741</v>
      </c>
      <c r="B961" s="20">
        <v>36</v>
      </c>
      <c r="C961" s="14">
        <f>'[1]表二 (支出分县区过渡表)'!B961</f>
        <v>0</v>
      </c>
      <c r="D961" s="12">
        <f t="shared" si="14"/>
        <v>0</v>
      </c>
      <c r="E961" s="15"/>
    </row>
    <row r="962" s="1" customFormat="1" spans="1:5">
      <c r="A962" s="46" t="s">
        <v>742</v>
      </c>
      <c r="B962" s="20"/>
      <c r="C962" s="14">
        <f>'[1]表二 (支出分县区过渡表)'!B962</f>
        <v>0</v>
      </c>
      <c r="D962" s="12">
        <f t="shared" si="14"/>
        <v>0</v>
      </c>
      <c r="E962" s="15"/>
    </row>
    <row r="963" s="1" customFormat="1" spans="1:5">
      <c r="A963" s="46" t="s">
        <v>743</v>
      </c>
      <c r="B963" s="20"/>
      <c r="C963" s="14">
        <f>'[1]表二 (支出分县区过渡表)'!B963</f>
        <v>0</v>
      </c>
      <c r="D963" s="12">
        <f t="shared" si="14"/>
        <v>0</v>
      </c>
      <c r="E963" s="15"/>
    </row>
    <row r="964" s="1" customFormat="1" spans="1:5">
      <c r="A964" s="49" t="s">
        <v>744</v>
      </c>
      <c r="B964" s="20">
        <f>SUM(B965:B966)</f>
        <v>40</v>
      </c>
      <c r="C964" s="14">
        <f>'[1]表二 (支出分县区过渡表)'!B964</f>
        <v>0</v>
      </c>
      <c r="D964" s="12">
        <f t="shared" si="14"/>
        <v>0</v>
      </c>
      <c r="E964" s="15"/>
    </row>
    <row r="965" s="1" customFormat="1" spans="1:5">
      <c r="A965" s="46" t="s">
        <v>745</v>
      </c>
      <c r="B965" s="20"/>
      <c r="C965" s="14">
        <f>'[1]表二 (支出分县区过渡表)'!B965</f>
        <v>0</v>
      </c>
      <c r="D965" s="12">
        <f t="shared" ref="D965:D1028" si="15">ROUND(IF(B965=0,0,C965/B965*100),2)</f>
        <v>0</v>
      </c>
      <c r="E965" s="15"/>
    </row>
    <row r="966" s="1" customFormat="1" spans="1:5">
      <c r="A966" s="46" t="s">
        <v>746</v>
      </c>
      <c r="B966" s="20">
        <v>40</v>
      </c>
      <c r="C966" s="14">
        <f>'[1]表二 (支出分县区过渡表)'!B966</f>
        <v>0</v>
      </c>
      <c r="D966" s="12">
        <f t="shared" si="15"/>
        <v>0</v>
      </c>
      <c r="E966" s="15"/>
    </row>
    <row r="967" s="1" customFormat="1" spans="1:5">
      <c r="A967" s="45" t="s">
        <v>747</v>
      </c>
      <c r="B967" s="20">
        <f>SUM(B968,B978,B994,B999,B1010,B1017,B1025)</f>
        <v>1229</v>
      </c>
      <c r="C967" s="14">
        <f>'[1]表二 (支出分县区过渡表)'!B967</f>
        <v>1950</v>
      </c>
      <c r="D967" s="12">
        <f t="shared" si="15"/>
        <v>158.67</v>
      </c>
      <c r="E967" s="15"/>
    </row>
    <row r="968" s="1" customFormat="1" spans="1:5">
      <c r="A968" s="49" t="s">
        <v>748</v>
      </c>
      <c r="B968" s="20">
        <f>SUM(B969:B977)</f>
        <v>0</v>
      </c>
      <c r="C968" s="14">
        <f>'[1]表二 (支出分县区过渡表)'!B968</f>
        <v>50</v>
      </c>
      <c r="D968" s="12">
        <f t="shared" si="15"/>
        <v>0</v>
      </c>
      <c r="E968" s="15"/>
    </row>
    <row r="969" s="1" customFormat="1" spans="1:5">
      <c r="A969" s="46" t="s">
        <v>582</v>
      </c>
      <c r="B969" s="20"/>
      <c r="C969" s="14">
        <f>'[1]表二 (支出分县区过渡表)'!B969</f>
        <v>0</v>
      </c>
      <c r="D969" s="12">
        <f t="shared" si="15"/>
        <v>0</v>
      </c>
      <c r="E969" s="15"/>
    </row>
    <row r="970" s="1" customFormat="1" spans="1:5">
      <c r="A970" s="46" t="s">
        <v>583</v>
      </c>
      <c r="B970" s="20"/>
      <c r="C970" s="14">
        <f>'[1]表二 (支出分县区过渡表)'!B970</f>
        <v>0</v>
      </c>
      <c r="D970" s="12">
        <f t="shared" si="15"/>
        <v>0</v>
      </c>
      <c r="E970" s="15"/>
    </row>
    <row r="971" s="1" customFormat="1" spans="1:5">
      <c r="A971" s="46" t="s">
        <v>584</v>
      </c>
      <c r="B971" s="20"/>
      <c r="C971" s="14">
        <f>'[1]表二 (支出分县区过渡表)'!B971</f>
        <v>0</v>
      </c>
      <c r="D971" s="12">
        <f t="shared" si="15"/>
        <v>0</v>
      </c>
      <c r="E971" s="15"/>
    </row>
    <row r="972" s="1" customFormat="1" spans="1:5">
      <c r="A972" s="46" t="s">
        <v>749</v>
      </c>
      <c r="B972" s="20"/>
      <c r="C972" s="14">
        <f>'[1]表二 (支出分县区过渡表)'!B972</f>
        <v>0</v>
      </c>
      <c r="D972" s="12">
        <f t="shared" si="15"/>
        <v>0</v>
      </c>
      <c r="E972" s="15"/>
    </row>
    <row r="973" s="1" customFormat="1" spans="1:5">
      <c r="A973" s="46" t="s">
        <v>750</v>
      </c>
      <c r="B973" s="20"/>
      <c r="C973" s="14">
        <f>'[1]表二 (支出分县区过渡表)'!B973</f>
        <v>0</v>
      </c>
      <c r="D973" s="12">
        <f t="shared" si="15"/>
        <v>0</v>
      </c>
      <c r="E973" s="15"/>
    </row>
    <row r="974" s="1" customFormat="1" spans="1:5">
      <c r="A974" s="46" t="s">
        <v>751</v>
      </c>
      <c r="B974" s="20"/>
      <c r="C974" s="14">
        <f>'[1]表二 (支出分县区过渡表)'!B974</f>
        <v>0</v>
      </c>
      <c r="D974" s="12">
        <f t="shared" si="15"/>
        <v>0</v>
      </c>
      <c r="E974" s="15"/>
    </row>
    <row r="975" s="1" customFormat="1" spans="1:5">
      <c r="A975" s="46" t="s">
        <v>752</v>
      </c>
      <c r="B975" s="20"/>
      <c r="C975" s="14">
        <f>'[1]表二 (支出分县区过渡表)'!B975</f>
        <v>0</v>
      </c>
      <c r="D975" s="12">
        <f t="shared" si="15"/>
        <v>0</v>
      </c>
      <c r="E975" s="15"/>
    </row>
    <row r="976" s="1" customFormat="1" spans="1:5">
      <c r="A976" s="46" t="s">
        <v>753</v>
      </c>
      <c r="B976" s="20"/>
      <c r="C976" s="14">
        <f>'[1]表二 (支出分县区过渡表)'!B976</f>
        <v>0</v>
      </c>
      <c r="D976" s="12">
        <f t="shared" si="15"/>
        <v>0</v>
      </c>
      <c r="E976" s="15"/>
    </row>
    <row r="977" s="1" customFormat="1" spans="1:5">
      <c r="A977" s="46" t="s">
        <v>754</v>
      </c>
      <c r="B977" s="20"/>
      <c r="C977" s="14">
        <f>'[1]表二 (支出分县区过渡表)'!B977</f>
        <v>50</v>
      </c>
      <c r="D977" s="12">
        <f t="shared" si="15"/>
        <v>0</v>
      </c>
      <c r="E977" s="15"/>
    </row>
    <row r="978" s="1" customFormat="1" spans="1:5">
      <c r="A978" s="49" t="s">
        <v>755</v>
      </c>
      <c r="B978" s="20">
        <f>SUM(B979:B993)</f>
        <v>0</v>
      </c>
      <c r="C978" s="14">
        <f>'[1]表二 (支出分县区过渡表)'!B978</f>
        <v>75</v>
      </c>
      <c r="D978" s="12">
        <f t="shared" si="15"/>
        <v>0</v>
      </c>
      <c r="E978" s="15"/>
    </row>
    <row r="979" s="1" customFormat="1" spans="1:5">
      <c r="A979" s="46" t="s">
        <v>582</v>
      </c>
      <c r="B979" s="20"/>
      <c r="C979" s="14">
        <f>'[1]表二 (支出分县区过渡表)'!B979</f>
        <v>0</v>
      </c>
      <c r="D979" s="12">
        <f t="shared" si="15"/>
        <v>0</v>
      </c>
      <c r="E979" s="15"/>
    </row>
    <row r="980" s="1" customFormat="1" spans="1:5">
      <c r="A980" s="46" t="s">
        <v>583</v>
      </c>
      <c r="B980" s="20"/>
      <c r="C980" s="14">
        <f>'[1]表二 (支出分县区过渡表)'!B980</f>
        <v>0</v>
      </c>
      <c r="D980" s="12">
        <f t="shared" si="15"/>
        <v>0</v>
      </c>
      <c r="E980" s="15"/>
    </row>
    <row r="981" s="1" customFormat="1" spans="1:5">
      <c r="A981" s="46" t="s">
        <v>584</v>
      </c>
      <c r="B981" s="20"/>
      <c r="C981" s="14">
        <f>'[1]表二 (支出分县区过渡表)'!B981</f>
        <v>0</v>
      </c>
      <c r="D981" s="12">
        <f t="shared" si="15"/>
        <v>0</v>
      </c>
      <c r="E981" s="15"/>
    </row>
    <row r="982" s="1" customFormat="1" spans="1:5">
      <c r="A982" s="46" t="s">
        <v>756</v>
      </c>
      <c r="B982" s="20"/>
      <c r="C982" s="14">
        <f>'[1]表二 (支出分县区过渡表)'!B982</f>
        <v>0</v>
      </c>
      <c r="D982" s="12">
        <f t="shared" si="15"/>
        <v>0</v>
      </c>
      <c r="E982" s="15"/>
    </row>
    <row r="983" s="1" customFormat="1" spans="1:5">
      <c r="A983" s="46" t="s">
        <v>757</v>
      </c>
      <c r="B983" s="20"/>
      <c r="C983" s="14">
        <f>'[1]表二 (支出分县区过渡表)'!B983</f>
        <v>0</v>
      </c>
      <c r="D983" s="12">
        <f t="shared" si="15"/>
        <v>0</v>
      </c>
      <c r="E983" s="15"/>
    </row>
    <row r="984" s="1" customFormat="1" spans="1:5">
      <c r="A984" s="46" t="s">
        <v>758</v>
      </c>
      <c r="B984" s="20"/>
      <c r="C984" s="14">
        <f>'[1]表二 (支出分县区过渡表)'!B984</f>
        <v>0</v>
      </c>
      <c r="D984" s="12">
        <f t="shared" si="15"/>
        <v>0</v>
      </c>
      <c r="E984" s="15"/>
    </row>
    <row r="985" s="1" customFormat="1" spans="1:5">
      <c r="A985" s="46" t="s">
        <v>759</v>
      </c>
      <c r="B985" s="20"/>
      <c r="C985" s="14">
        <f>'[1]表二 (支出分县区过渡表)'!B985</f>
        <v>0</v>
      </c>
      <c r="D985" s="12">
        <f t="shared" si="15"/>
        <v>0</v>
      </c>
      <c r="E985" s="15"/>
    </row>
    <row r="986" s="1" customFormat="1" spans="1:5">
      <c r="A986" s="46" t="s">
        <v>760</v>
      </c>
      <c r="B986" s="20"/>
      <c r="C986" s="14">
        <f>'[1]表二 (支出分县区过渡表)'!B986</f>
        <v>0</v>
      </c>
      <c r="D986" s="12">
        <f t="shared" si="15"/>
        <v>0</v>
      </c>
      <c r="E986" s="15"/>
    </row>
    <row r="987" s="1" customFormat="1" spans="1:5">
      <c r="A987" s="46" t="s">
        <v>761</v>
      </c>
      <c r="B987" s="20"/>
      <c r="C987" s="14">
        <f>'[1]表二 (支出分县区过渡表)'!B987</f>
        <v>0</v>
      </c>
      <c r="D987" s="12">
        <f t="shared" si="15"/>
        <v>0</v>
      </c>
      <c r="E987" s="15"/>
    </row>
    <row r="988" s="1" customFormat="1" spans="1:5">
      <c r="A988" s="46" t="s">
        <v>762</v>
      </c>
      <c r="B988" s="20"/>
      <c r="C988" s="14">
        <f>'[1]表二 (支出分县区过渡表)'!B988</f>
        <v>0</v>
      </c>
      <c r="D988" s="12">
        <f t="shared" si="15"/>
        <v>0</v>
      </c>
      <c r="E988" s="15"/>
    </row>
    <row r="989" s="1" customFormat="1" spans="1:5">
      <c r="A989" s="46" t="s">
        <v>763</v>
      </c>
      <c r="B989" s="20"/>
      <c r="C989" s="14">
        <f>'[1]表二 (支出分县区过渡表)'!B989</f>
        <v>0</v>
      </c>
      <c r="D989" s="12">
        <f t="shared" si="15"/>
        <v>0</v>
      </c>
      <c r="E989" s="15"/>
    </row>
    <row r="990" s="1" customFormat="1" spans="1:5">
      <c r="A990" s="46" t="s">
        <v>764</v>
      </c>
      <c r="B990" s="20"/>
      <c r="C990" s="14">
        <f>'[1]表二 (支出分县区过渡表)'!B990</f>
        <v>0</v>
      </c>
      <c r="D990" s="12">
        <f t="shared" si="15"/>
        <v>0</v>
      </c>
      <c r="E990" s="15"/>
    </row>
    <row r="991" s="1" customFormat="1" spans="1:5">
      <c r="A991" s="46" t="s">
        <v>765</v>
      </c>
      <c r="B991" s="20"/>
      <c r="C991" s="14">
        <f>'[1]表二 (支出分县区过渡表)'!B991</f>
        <v>0</v>
      </c>
      <c r="D991" s="12">
        <f t="shared" si="15"/>
        <v>0</v>
      </c>
      <c r="E991" s="15"/>
    </row>
    <row r="992" s="1" customFormat="1" spans="1:5">
      <c r="A992" s="46" t="s">
        <v>766</v>
      </c>
      <c r="B992" s="20"/>
      <c r="C992" s="14">
        <f>'[1]表二 (支出分县区过渡表)'!B992</f>
        <v>0</v>
      </c>
      <c r="D992" s="12">
        <f t="shared" si="15"/>
        <v>0</v>
      </c>
      <c r="E992" s="15"/>
    </row>
    <row r="993" s="1" customFormat="1" spans="1:5">
      <c r="A993" s="46" t="s">
        <v>767</v>
      </c>
      <c r="B993" s="20"/>
      <c r="C993" s="14">
        <f>'[1]表二 (支出分县区过渡表)'!B993</f>
        <v>75</v>
      </c>
      <c r="D993" s="12">
        <f t="shared" si="15"/>
        <v>0</v>
      </c>
      <c r="E993" s="15"/>
    </row>
    <row r="994" s="1" customFormat="1" spans="1:5">
      <c r="A994" s="49" t="s">
        <v>768</v>
      </c>
      <c r="B994" s="20">
        <f>SUM(B995:B998)</f>
        <v>0</v>
      </c>
      <c r="C994" s="14">
        <f>'[1]表二 (支出分县区过渡表)'!B994</f>
        <v>0</v>
      </c>
      <c r="D994" s="12">
        <f t="shared" si="15"/>
        <v>0</v>
      </c>
      <c r="E994" s="15"/>
    </row>
    <row r="995" s="1" customFormat="1" spans="1:5">
      <c r="A995" s="46" t="s">
        <v>582</v>
      </c>
      <c r="B995" s="20"/>
      <c r="C995" s="14">
        <f>'[1]表二 (支出分县区过渡表)'!B995</f>
        <v>0</v>
      </c>
      <c r="D995" s="12">
        <f t="shared" si="15"/>
        <v>0</v>
      </c>
      <c r="E995" s="15"/>
    </row>
    <row r="996" s="1" customFormat="1" spans="1:5">
      <c r="A996" s="46" t="s">
        <v>583</v>
      </c>
      <c r="B996" s="20"/>
      <c r="C996" s="14">
        <f>'[1]表二 (支出分县区过渡表)'!B996</f>
        <v>0</v>
      </c>
      <c r="D996" s="12">
        <f t="shared" si="15"/>
        <v>0</v>
      </c>
      <c r="E996" s="15"/>
    </row>
    <row r="997" s="1" customFormat="1" spans="1:5">
      <c r="A997" s="46" t="s">
        <v>584</v>
      </c>
      <c r="B997" s="20"/>
      <c r="C997" s="14">
        <f>'[1]表二 (支出分县区过渡表)'!B997</f>
        <v>0</v>
      </c>
      <c r="D997" s="12">
        <f t="shared" si="15"/>
        <v>0</v>
      </c>
      <c r="E997" s="15"/>
    </row>
    <row r="998" s="1" customFormat="1" spans="1:5">
      <c r="A998" s="46" t="s">
        <v>769</v>
      </c>
      <c r="B998" s="20"/>
      <c r="C998" s="14">
        <f>'[1]表二 (支出分县区过渡表)'!B998</f>
        <v>0</v>
      </c>
      <c r="D998" s="12">
        <f t="shared" si="15"/>
        <v>0</v>
      </c>
      <c r="E998" s="15"/>
    </row>
    <row r="999" s="1" customFormat="1" spans="1:5">
      <c r="A999" s="49" t="s">
        <v>770</v>
      </c>
      <c r="B999" s="20">
        <f>SUM(B1000:B1009)</f>
        <v>157</v>
      </c>
      <c r="C999" s="14">
        <f>'[1]表二 (支出分县区过渡表)'!B999</f>
        <v>120</v>
      </c>
      <c r="D999" s="12">
        <f t="shared" si="15"/>
        <v>76.43</v>
      </c>
      <c r="E999" s="15"/>
    </row>
    <row r="1000" s="1" customFormat="1" spans="1:5">
      <c r="A1000" s="46" t="s">
        <v>582</v>
      </c>
      <c r="B1000" s="20">
        <v>30</v>
      </c>
      <c r="C1000" s="14">
        <f>'[1]表二 (支出分县区过渡表)'!B1000</f>
        <v>45</v>
      </c>
      <c r="D1000" s="12">
        <f t="shared" si="15"/>
        <v>150</v>
      </c>
      <c r="E1000" s="15"/>
    </row>
    <row r="1001" s="1" customFormat="1" spans="1:5">
      <c r="A1001" s="46" t="s">
        <v>583</v>
      </c>
      <c r="B1001" s="20">
        <v>22</v>
      </c>
      <c r="C1001" s="14">
        <f>'[1]表二 (支出分县区过渡表)'!B1001</f>
        <v>25</v>
      </c>
      <c r="D1001" s="12">
        <f t="shared" si="15"/>
        <v>113.64</v>
      </c>
      <c r="E1001" s="15"/>
    </row>
    <row r="1002" s="1" customFormat="1" spans="1:5">
      <c r="A1002" s="46" t="s">
        <v>584</v>
      </c>
      <c r="B1002" s="20"/>
      <c r="C1002" s="14">
        <f>'[1]表二 (支出分县区过渡表)'!B1002</f>
        <v>0</v>
      </c>
      <c r="D1002" s="12">
        <f t="shared" si="15"/>
        <v>0</v>
      </c>
      <c r="E1002" s="15"/>
    </row>
    <row r="1003" s="1" customFormat="1" spans="1:5">
      <c r="A1003" s="46" t="s">
        <v>771</v>
      </c>
      <c r="B1003" s="20"/>
      <c r="C1003" s="14">
        <f>'[1]表二 (支出分县区过渡表)'!B1003</f>
        <v>0</v>
      </c>
      <c r="D1003" s="12">
        <f t="shared" si="15"/>
        <v>0</v>
      </c>
      <c r="E1003" s="15"/>
    </row>
    <row r="1004" s="1" customFormat="1" spans="1:5">
      <c r="A1004" s="46" t="s">
        <v>772</v>
      </c>
      <c r="B1004" s="20"/>
      <c r="C1004" s="14">
        <f>'[1]表二 (支出分县区过渡表)'!B1004</f>
        <v>0</v>
      </c>
      <c r="D1004" s="12">
        <f t="shared" si="15"/>
        <v>0</v>
      </c>
      <c r="E1004" s="15"/>
    </row>
    <row r="1005" s="1" customFormat="1" spans="1:5">
      <c r="A1005" s="50" t="s">
        <v>773</v>
      </c>
      <c r="B1005" s="20"/>
      <c r="C1005" s="14">
        <f>'[1]表二 (支出分县区过渡表)'!B1005</f>
        <v>0</v>
      </c>
      <c r="D1005" s="12">
        <f t="shared" si="15"/>
        <v>0</v>
      </c>
      <c r="E1005" s="15"/>
    </row>
    <row r="1006" s="1" customFormat="1" spans="1:5">
      <c r="A1006" s="50" t="s">
        <v>774</v>
      </c>
      <c r="B1006" s="20"/>
      <c r="C1006" s="14">
        <f>'[1]表二 (支出分县区过渡表)'!B1006</f>
        <v>0</v>
      </c>
      <c r="D1006" s="12">
        <f t="shared" si="15"/>
        <v>0</v>
      </c>
      <c r="E1006" s="15"/>
    </row>
    <row r="1007" s="1" customFormat="1" spans="1:5">
      <c r="A1007" s="50" t="s">
        <v>775</v>
      </c>
      <c r="B1007" s="20"/>
      <c r="C1007" s="14">
        <f>'[1]表二 (支出分县区过渡表)'!B1007</f>
        <v>0</v>
      </c>
      <c r="D1007" s="12">
        <f t="shared" si="15"/>
        <v>0</v>
      </c>
      <c r="E1007" s="15"/>
    </row>
    <row r="1008" s="1" customFormat="1" spans="1:5">
      <c r="A1008" s="47" t="s">
        <v>776</v>
      </c>
      <c r="B1008" s="20"/>
      <c r="C1008" s="14">
        <f>'[1]表二 (支出分县区过渡表)'!B1008</f>
        <v>0</v>
      </c>
      <c r="D1008" s="12">
        <f t="shared" si="15"/>
        <v>0</v>
      </c>
      <c r="E1008" s="15"/>
    </row>
    <row r="1009" s="1" customFormat="1" spans="1:5">
      <c r="A1009" s="47" t="s">
        <v>777</v>
      </c>
      <c r="B1009" s="20">
        <v>105</v>
      </c>
      <c r="C1009" s="14">
        <f>'[1]表二 (支出分县区过渡表)'!B1009</f>
        <v>50</v>
      </c>
      <c r="D1009" s="12">
        <f t="shared" si="15"/>
        <v>47.62</v>
      </c>
      <c r="E1009" s="15"/>
    </row>
    <row r="1010" s="1" customFormat="1" spans="1:5">
      <c r="A1010" s="49" t="s">
        <v>778</v>
      </c>
      <c r="B1010" s="20">
        <f>SUM(B1011:B1016)</f>
        <v>0</v>
      </c>
      <c r="C1010" s="14">
        <f>'[1]表二 (支出分县区过渡表)'!B1010</f>
        <v>0</v>
      </c>
      <c r="D1010" s="12">
        <f t="shared" si="15"/>
        <v>0</v>
      </c>
      <c r="E1010" s="15"/>
    </row>
    <row r="1011" s="1" customFormat="1" spans="1:5">
      <c r="A1011" s="46" t="s">
        <v>582</v>
      </c>
      <c r="B1011" s="20"/>
      <c r="C1011" s="14">
        <f>'[1]表二 (支出分县区过渡表)'!B1011</f>
        <v>0</v>
      </c>
      <c r="D1011" s="12">
        <f t="shared" si="15"/>
        <v>0</v>
      </c>
      <c r="E1011" s="15"/>
    </row>
    <row r="1012" s="1" customFormat="1" spans="1:5">
      <c r="A1012" s="46" t="s">
        <v>583</v>
      </c>
      <c r="B1012" s="20"/>
      <c r="C1012" s="14">
        <f>'[1]表二 (支出分县区过渡表)'!B1012</f>
        <v>0</v>
      </c>
      <c r="D1012" s="12">
        <f t="shared" si="15"/>
        <v>0</v>
      </c>
      <c r="E1012" s="15"/>
    </row>
    <row r="1013" s="1" customFormat="1" spans="1:5">
      <c r="A1013" s="46" t="s">
        <v>584</v>
      </c>
      <c r="B1013" s="20"/>
      <c r="C1013" s="14">
        <f>'[1]表二 (支出分县区过渡表)'!B1013</f>
        <v>0</v>
      </c>
      <c r="D1013" s="12">
        <f t="shared" si="15"/>
        <v>0</v>
      </c>
      <c r="E1013" s="15"/>
    </row>
    <row r="1014" s="1" customFormat="1" spans="1:5">
      <c r="A1014" s="46" t="s">
        <v>779</v>
      </c>
      <c r="B1014" s="20"/>
      <c r="C1014" s="14">
        <f>'[1]表二 (支出分县区过渡表)'!B1014</f>
        <v>0</v>
      </c>
      <c r="D1014" s="12">
        <f t="shared" si="15"/>
        <v>0</v>
      </c>
      <c r="E1014" s="15"/>
    </row>
    <row r="1015" s="1" customFormat="1" spans="1:5">
      <c r="A1015" s="46" t="s">
        <v>780</v>
      </c>
      <c r="B1015" s="20"/>
      <c r="C1015" s="14">
        <f>'[1]表二 (支出分县区过渡表)'!B1015</f>
        <v>0</v>
      </c>
      <c r="D1015" s="12">
        <f t="shared" si="15"/>
        <v>0</v>
      </c>
      <c r="E1015" s="15"/>
    </row>
    <row r="1016" s="1" customFormat="1" spans="1:5">
      <c r="A1016" s="46" t="s">
        <v>781</v>
      </c>
      <c r="B1016" s="20"/>
      <c r="C1016" s="14">
        <f>'[1]表二 (支出分县区过渡表)'!B1016</f>
        <v>0</v>
      </c>
      <c r="D1016" s="12">
        <f t="shared" si="15"/>
        <v>0</v>
      </c>
      <c r="E1016" s="15"/>
    </row>
    <row r="1017" s="1" customFormat="1" spans="1:5">
      <c r="A1017" s="49" t="s">
        <v>782</v>
      </c>
      <c r="B1017" s="20">
        <f>SUM(B1018:B1024)</f>
        <v>1022</v>
      </c>
      <c r="C1017" s="14">
        <f>'[1]表二 (支出分县区过渡表)'!B1017</f>
        <v>1705</v>
      </c>
      <c r="D1017" s="12">
        <f t="shared" si="15"/>
        <v>166.83</v>
      </c>
      <c r="E1017" s="15"/>
    </row>
    <row r="1018" s="1" customFormat="1" spans="1:5">
      <c r="A1018" s="46" t="s">
        <v>582</v>
      </c>
      <c r="B1018" s="20">
        <v>111</v>
      </c>
      <c r="C1018" s="14">
        <f>'[1]表二 (支出分县区过渡表)'!B1018</f>
        <v>115</v>
      </c>
      <c r="D1018" s="12">
        <f t="shared" si="15"/>
        <v>103.6</v>
      </c>
      <c r="E1018" s="15"/>
    </row>
    <row r="1019" s="1" customFormat="1" spans="1:5">
      <c r="A1019" s="46" t="s">
        <v>583</v>
      </c>
      <c r="B1019" s="20">
        <v>88</v>
      </c>
      <c r="C1019" s="14">
        <f>'[1]表二 (支出分县区过渡表)'!B1019</f>
        <v>90</v>
      </c>
      <c r="D1019" s="12">
        <f t="shared" si="15"/>
        <v>102.27</v>
      </c>
      <c r="E1019" s="15"/>
    </row>
    <row r="1020" s="1" customFormat="1" spans="1:5">
      <c r="A1020" s="46" t="s">
        <v>584</v>
      </c>
      <c r="B1020" s="20"/>
      <c r="C1020" s="14">
        <f>'[1]表二 (支出分县区过渡表)'!B1020</f>
        <v>0</v>
      </c>
      <c r="D1020" s="12">
        <f t="shared" si="15"/>
        <v>0</v>
      </c>
      <c r="E1020" s="15"/>
    </row>
    <row r="1021" s="1" customFormat="1" spans="1:5">
      <c r="A1021" s="46" t="s">
        <v>783</v>
      </c>
      <c r="B1021" s="20"/>
      <c r="C1021" s="14">
        <f>'[1]表二 (支出分县区过渡表)'!B1021</f>
        <v>0</v>
      </c>
      <c r="D1021" s="12">
        <f t="shared" si="15"/>
        <v>0</v>
      </c>
      <c r="E1021" s="15"/>
    </row>
    <row r="1022" s="1" customFormat="1" spans="1:5">
      <c r="A1022" s="46" t="s">
        <v>784</v>
      </c>
      <c r="B1022" s="20"/>
      <c r="C1022" s="14">
        <f>'[1]表二 (支出分县区过渡表)'!B1022</f>
        <v>0</v>
      </c>
      <c r="D1022" s="12">
        <f t="shared" si="15"/>
        <v>0</v>
      </c>
      <c r="E1022" s="15"/>
    </row>
    <row r="1023" s="1" customFormat="1" spans="1:5">
      <c r="A1023" s="50" t="s">
        <v>785</v>
      </c>
      <c r="B1023" s="20"/>
      <c r="C1023" s="14">
        <f>'[1]表二 (支出分县区过渡表)'!B1023</f>
        <v>0</v>
      </c>
      <c r="D1023" s="12">
        <f t="shared" si="15"/>
        <v>0</v>
      </c>
      <c r="E1023" s="15"/>
    </row>
    <row r="1024" s="1" customFormat="1" spans="1:5">
      <c r="A1024" s="46" t="s">
        <v>786</v>
      </c>
      <c r="B1024" s="20">
        <v>823</v>
      </c>
      <c r="C1024" s="14">
        <f>'[1]表二 (支出分县区过渡表)'!B1024</f>
        <v>1500</v>
      </c>
      <c r="D1024" s="12">
        <f t="shared" si="15"/>
        <v>182.26</v>
      </c>
      <c r="E1024" s="29"/>
    </row>
    <row r="1025" s="1" customFormat="1" spans="1:5">
      <c r="A1025" s="49" t="s">
        <v>787</v>
      </c>
      <c r="B1025" s="20">
        <f>SUM(B1026:B1030)</f>
        <v>50</v>
      </c>
      <c r="C1025" s="14">
        <f>'[1]表二 (支出分县区过渡表)'!B1025</f>
        <v>0</v>
      </c>
      <c r="D1025" s="12">
        <f t="shared" si="15"/>
        <v>0</v>
      </c>
      <c r="E1025" s="15"/>
    </row>
    <row r="1026" s="1" customFormat="1" spans="1:5">
      <c r="A1026" s="46" t="s">
        <v>788</v>
      </c>
      <c r="B1026" s="20"/>
      <c r="C1026" s="14">
        <f>'[1]表二 (支出分县区过渡表)'!B1026</f>
        <v>0</v>
      </c>
      <c r="D1026" s="12">
        <f t="shared" si="15"/>
        <v>0</v>
      </c>
      <c r="E1026" s="15"/>
    </row>
    <row r="1027" s="1" customFormat="1" spans="1:5">
      <c r="A1027" s="46" t="s">
        <v>789</v>
      </c>
      <c r="B1027" s="20"/>
      <c r="C1027" s="14">
        <f>'[1]表二 (支出分县区过渡表)'!B1027</f>
        <v>0</v>
      </c>
      <c r="D1027" s="12">
        <f t="shared" si="15"/>
        <v>0</v>
      </c>
      <c r="E1027" s="15"/>
    </row>
    <row r="1028" s="1" customFormat="1" spans="1:5">
      <c r="A1028" s="46" t="s">
        <v>790</v>
      </c>
      <c r="B1028" s="20"/>
      <c r="C1028" s="14">
        <f>'[1]表二 (支出分县区过渡表)'!B1028</f>
        <v>0</v>
      </c>
      <c r="D1028" s="12">
        <f t="shared" si="15"/>
        <v>0</v>
      </c>
      <c r="E1028" s="15"/>
    </row>
    <row r="1029" s="1" customFormat="1" spans="1:5">
      <c r="A1029" s="46" t="s">
        <v>791</v>
      </c>
      <c r="B1029" s="20"/>
      <c r="C1029" s="14">
        <f>'[1]表二 (支出分县区过渡表)'!B1029</f>
        <v>0</v>
      </c>
      <c r="D1029" s="12">
        <f t="shared" ref="D1029:D1092" si="16">ROUND(IF(B1029=0,0,C1029/B1029*100),2)</f>
        <v>0</v>
      </c>
      <c r="E1029" s="15"/>
    </row>
    <row r="1030" s="1" customFormat="1" spans="1:5">
      <c r="A1030" s="46" t="s">
        <v>792</v>
      </c>
      <c r="B1030" s="20">
        <v>50</v>
      </c>
      <c r="C1030" s="14">
        <f>'[1]表二 (支出分县区过渡表)'!B1030</f>
        <v>0</v>
      </c>
      <c r="D1030" s="12">
        <f t="shared" si="16"/>
        <v>0</v>
      </c>
      <c r="E1030" s="15"/>
    </row>
    <row r="1031" s="1" customFormat="1" spans="1:5">
      <c r="A1031" s="45" t="s">
        <v>793</v>
      </c>
      <c r="B1031" s="20">
        <f>SUM(B1032,B1042,B1048)</f>
        <v>6372</v>
      </c>
      <c r="C1031" s="14">
        <f>'[1]表二 (支出分县区过渡表)'!B1031</f>
        <v>7308</v>
      </c>
      <c r="D1031" s="12">
        <f t="shared" si="16"/>
        <v>114.69</v>
      </c>
      <c r="E1031" s="15"/>
    </row>
    <row r="1032" s="1" customFormat="1" spans="1:5">
      <c r="A1032" s="49" t="s">
        <v>794</v>
      </c>
      <c r="B1032" s="20">
        <f>SUM(B1033:B1041)</f>
        <v>582</v>
      </c>
      <c r="C1032" s="14">
        <f>'[1]表二 (支出分县区过渡表)'!B1032</f>
        <v>308</v>
      </c>
      <c r="D1032" s="12">
        <f t="shared" si="16"/>
        <v>52.92</v>
      </c>
      <c r="E1032" s="15"/>
    </row>
    <row r="1033" s="1" customFormat="1" spans="1:5">
      <c r="A1033" s="46" t="s">
        <v>582</v>
      </c>
      <c r="B1033" s="20">
        <v>115</v>
      </c>
      <c r="C1033" s="14">
        <f>'[1]表二 (支出分县区过渡表)'!B1033</f>
        <v>120</v>
      </c>
      <c r="D1033" s="12">
        <f t="shared" si="16"/>
        <v>104.35</v>
      </c>
      <c r="E1033" s="15"/>
    </row>
    <row r="1034" s="1" customFormat="1" spans="1:5">
      <c r="A1034" s="46" t="s">
        <v>583</v>
      </c>
      <c r="B1034" s="20">
        <v>288</v>
      </c>
      <c r="C1034" s="14">
        <f>'[1]表二 (支出分县区过渡表)'!B1034</f>
        <v>188</v>
      </c>
      <c r="D1034" s="12">
        <f t="shared" si="16"/>
        <v>65.28</v>
      </c>
      <c r="E1034" s="15"/>
    </row>
    <row r="1035" s="1" customFormat="1" spans="1:5">
      <c r="A1035" s="46" t="s">
        <v>584</v>
      </c>
      <c r="B1035" s="20"/>
      <c r="C1035" s="14">
        <f>'[1]表二 (支出分县区过渡表)'!B1035</f>
        <v>0</v>
      </c>
      <c r="D1035" s="12">
        <f t="shared" si="16"/>
        <v>0</v>
      </c>
      <c r="E1035" s="15"/>
    </row>
    <row r="1036" s="1" customFormat="1" spans="1:5">
      <c r="A1036" s="46" t="s">
        <v>795</v>
      </c>
      <c r="B1036" s="20"/>
      <c r="C1036" s="14">
        <f>'[1]表二 (支出分县区过渡表)'!B1036</f>
        <v>0</v>
      </c>
      <c r="D1036" s="12">
        <f t="shared" si="16"/>
        <v>0</v>
      </c>
      <c r="E1036" s="15"/>
    </row>
    <row r="1037" s="1" customFormat="1" spans="1:5">
      <c r="A1037" s="46" t="s">
        <v>796</v>
      </c>
      <c r="B1037" s="20"/>
      <c r="C1037" s="14">
        <f>'[1]表二 (支出分县区过渡表)'!B1037</f>
        <v>0</v>
      </c>
      <c r="D1037" s="12">
        <f t="shared" si="16"/>
        <v>0</v>
      </c>
      <c r="E1037" s="15"/>
    </row>
    <row r="1038" s="1" customFormat="1" spans="1:5">
      <c r="A1038" s="46" t="s">
        <v>797</v>
      </c>
      <c r="B1038" s="20">
        <v>151</v>
      </c>
      <c r="C1038" s="14">
        <f>'[1]表二 (支出分县区过渡表)'!B1038</f>
        <v>0</v>
      </c>
      <c r="D1038" s="12">
        <f t="shared" si="16"/>
        <v>0</v>
      </c>
      <c r="E1038" s="15"/>
    </row>
    <row r="1039" s="1" customFormat="1" spans="1:5">
      <c r="A1039" s="46" t="s">
        <v>798</v>
      </c>
      <c r="B1039" s="20"/>
      <c r="C1039" s="14">
        <f>'[1]表二 (支出分县区过渡表)'!B1039</f>
        <v>0</v>
      </c>
      <c r="D1039" s="12">
        <f t="shared" si="16"/>
        <v>0</v>
      </c>
      <c r="E1039" s="15"/>
    </row>
    <row r="1040" s="1" customFormat="1" spans="1:5">
      <c r="A1040" s="46" t="s">
        <v>601</v>
      </c>
      <c r="B1040" s="20"/>
      <c r="C1040" s="14">
        <f>'[1]表二 (支出分县区过渡表)'!B1040</f>
        <v>0</v>
      </c>
      <c r="D1040" s="12">
        <f t="shared" si="16"/>
        <v>0</v>
      </c>
      <c r="E1040" s="15"/>
    </row>
    <row r="1041" s="1" customFormat="1" spans="1:5">
      <c r="A1041" s="46" t="s">
        <v>799</v>
      </c>
      <c r="B1041" s="20">
        <v>28</v>
      </c>
      <c r="C1041" s="14">
        <f>'[1]表二 (支出分县区过渡表)'!B1041</f>
        <v>0</v>
      </c>
      <c r="D1041" s="12">
        <f t="shared" si="16"/>
        <v>0</v>
      </c>
      <c r="E1041" s="15"/>
    </row>
    <row r="1042" s="1" customFormat="1" spans="1:5">
      <c r="A1042" s="49" t="s">
        <v>800</v>
      </c>
      <c r="B1042" s="20">
        <f>SUM(B1043:B1047)</f>
        <v>126</v>
      </c>
      <c r="C1042" s="14">
        <f>'[1]表二 (支出分县区过渡表)'!B1042</f>
        <v>0</v>
      </c>
      <c r="D1042" s="12">
        <f t="shared" si="16"/>
        <v>0</v>
      </c>
      <c r="E1042" s="15"/>
    </row>
    <row r="1043" s="1" customFormat="1" spans="1:5">
      <c r="A1043" s="46" t="s">
        <v>582</v>
      </c>
      <c r="B1043" s="20"/>
      <c r="C1043" s="14">
        <f>'[1]表二 (支出分县区过渡表)'!B1043</f>
        <v>0</v>
      </c>
      <c r="D1043" s="12">
        <f t="shared" si="16"/>
        <v>0</v>
      </c>
      <c r="E1043" s="15"/>
    </row>
    <row r="1044" s="1" customFormat="1" spans="1:5">
      <c r="A1044" s="46" t="s">
        <v>583</v>
      </c>
      <c r="B1044" s="20">
        <v>7</v>
      </c>
      <c r="C1044" s="14">
        <f>'[1]表二 (支出分县区过渡表)'!B1044</f>
        <v>0</v>
      </c>
      <c r="D1044" s="12">
        <f t="shared" si="16"/>
        <v>0</v>
      </c>
      <c r="E1044" s="15"/>
    </row>
    <row r="1045" s="1" customFormat="1" spans="1:5">
      <c r="A1045" s="46" t="s">
        <v>584</v>
      </c>
      <c r="B1045" s="20"/>
      <c r="C1045" s="14">
        <f>'[1]表二 (支出分县区过渡表)'!B1045</f>
        <v>0</v>
      </c>
      <c r="D1045" s="12">
        <f t="shared" si="16"/>
        <v>0</v>
      </c>
      <c r="E1045" s="15"/>
    </row>
    <row r="1046" s="1" customFormat="1" spans="1:5">
      <c r="A1046" s="46" t="s">
        <v>801</v>
      </c>
      <c r="B1046" s="20"/>
      <c r="C1046" s="14">
        <f>'[1]表二 (支出分县区过渡表)'!B1046</f>
        <v>0</v>
      </c>
      <c r="D1046" s="12">
        <f t="shared" si="16"/>
        <v>0</v>
      </c>
      <c r="E1046" s="15"/>
    </row>
    <row r="1047" s="1" customFormat="1" spans="1:5">
      <c r="A1047" s="46" t="s">
        <v>802</v>
      </c>
      <c r="B1047" s="20">
        <v>119</v>
      </c>
      <c r="C1047" s="14">
        <f>'[1]表二 (支出分县区过渡表)'!B1047</f>
        <v>0</v>
      </c>
      <c r="D1047" s="12">
        <f t="shared" si="16"/>
        <v>0</v>
      </c>
      <c r="E1047" s="15"/>
    </row>
    <row r="1048" s="1" customFormat="1" spans="1:5">
      <c r="A1048" s="49" t="s">
        <v>803</v>
      </c>
      <c r="B1048" s="20">
        <f>SUM(B1049:B1050)</f>
        <v>5664</v>
      </c>
      <c r="C1048" s="14">
        <f>'[1]表二 (支出分县区过渡表)'!B1048</f>
        <v>7000</v>
      </c>
      <c r="D1048" s="12">
        <f t="shared" si="16"/>
        <v>123.59</v>
      </c>
      <c r="E1048" s="15"/>
    </row>
    <row r="1049" s="1" customFormat="1" spans="1:5">
      <c r="A1049" s="46" t="s">
        <v>804</v>
      </c>
      <c r="B1049" s="20"/>
      <c r="C1049" s="14">
        <f>'[1]表二 (支出分县区过渡表)'!B1049</f>
        <v>0</v>
      </c>
      <c r="D1049" s="12">
        <f t="shared" si="16"/>
        <v>0</v>
      </c>
      <c r="E1049" s="15"/>
    </row>
    <row r="1050" s="1" customFormat="1" spans="1:5">
      <c r="A1050" s="46" t="s">
        <v>805</v>
      </c>
      <c r="B1050" s="20">
        <v>5664</v>
      </c>
      <c r="C1050" s="14">
        <f>'[1]表二 (支出分县区过渡表)'!B1050</f>
        <v>7000</v>
      </c>
      <c r="D1050" s="12">
        <f t="shared" si="16"/>
        <v>123.59</v>
      </c>
      <c r="E1050" s="15"/>
    </row>
    <row r="1051" s="1" customFormat="1" spans="1:5">
      <c r="A1051" s="45" t="s">
        <v>806</v>
      </c>
      <c r="B1051" s="20">
        <f>SUM(B1052,B1059,B1069,B1075,B1078)</f>
        <v>66</v>
      </c>
      <c r="C1051" s="14">
        <f>'[1]表二 (支出分县区过渡表)'!B1051</f>
        <v>1</v>
      </c>
      <c r="D1051" s="12">
        <f t="shared" si="16"/>
        <v>1.52</v>
      </c>
      <c r="E1051" s="15"/>
    </row>
    <row r="1052" s="1" customFormat="1" spans="1:5">
      <c r="A1052" s="49" t="s">
        <v>807</v>
      </c>
      <c r="B1052" s="20">
        <f>SUM(B1053:B1058)</f>
        <v>0</v>
      </c>
      <c r="C1052" s="14">
        <f>'[1]表二 (支出分县区过渡表)'!B1052</f>
        <v>0</v>
      </c>
      <c r="D1052" s="12">
        <f t="shared" si="16"/>
        <v>0</v>
      </c>
      <c r="E1052" s="15"/>
    </row>
    <row r="1053" s="1" customFormat="1" spans="1:5">
      <c r="A1053" s="46" t="s">
        <v>582</v>
      </c>
      <c r="B1053" s="20"/>
      <c r="C1053" s="14">
        <f>'[1]表二 (支出分县区过渡表)'!B1053</f>
        <v>0</v>
      </c>
      <c r="D1053" s="12">
        <f t="shared" si="16"/>
        <v>0</v>
      </c>
      <c r="E1053" s="15"/>
    </row>
    <row r="1054" s="1" customFormat="1" spans="1:5">
      <c r="A1054" s="46" t="s">
        <v>583</v>
      </c>
      <c r="B1054" s="20"/>
      <c r="C1054" s="14">
        <f>'[1]表二 (支出分县区过渡表)'!B1054</f>
        <v>0</v>
      </c>
      <c r="D1054" s="12">
        <f t="shared" si="16"/>
        <v>0</v>
      </c>
      <c r="E1054" s="15"/>
    </row>
    <row r="1055" s="1" customFormat="1" spans="1:5">
      <c r="A1055" s="46" t="s">
        <v>584</v>
      </c>
      <c r="B1055" s="20"/>
      <c r="C1055" s="14">
        <f>'[1]表二 (支出分县区过渡表)'!B1055</f>
        <v>0</v>
      </c>
      <c r="D1055" s="12">
        <f t="shared" si="16"/>
        <v>0</v>
      </c>
      <c r="E1055" s="15"/>
    </row>
    <row r="1056" s="1" customFormat="1" spans="1:5">
      <c r="A1056" s="46" t="s">
        <v>808</v>
      </c>
      <c r="B1056" s="20"/>
      <c r="C1056" s="14">
        <f>'[1]表二 (支出分县区过渡表)'!B1056</f>
        <v>0</v>
      </c>
      <c r="D1056" s="12">
        <f t="shared" si="16"/>
        <v>0</v>
      </c>
      <c r="E1056" s="15"/>
    </row>
    <row r="1057" s="1" customFormat="1" spans="1:5">
      <c r="A1057" s="46" t="s">
        <v>601</v>
      </c>
      <c r="B1057" s="20"/>
      <c r="C1057" s="14">
        <f>'[1]表二 (支出分县区过渡表)'!B1057</f>
        <v>0</v>
      </c>
      <c r="D1057" s="12">
        <f t="shared" si="16"/>
        <v>0</v>
      </c>
      <c r="E1057" s="15"/>
    </row>
    <row r="1058" s="1" customFormat="1" spans="1:5">
      <c r="A1058" s="46" t="s">
        <v>809</v>
      </c>
      <c r="B1058" s="20"/>
      <c r="C1058" s="14">
        <f>'[1]表二 (支出分县区过渡表)'!B1058</f>
        <v>0</v>
      </c>
      <c r="D1058" s="12">
        <f t="shared" si="16"/>
        <v>0</v>
      </c>
      <c r="E1058" s="15"/>
    </row>
    <row r="1059" s="1" customFormat="1" spans="1:5">
      <c r="A1059" s="49" t="s">
        <v>810</v>
      </c>
      <c r="B1059" s="20">
        <f>SUM(B1060:B1068)</f>
        <v>0</v>
      </c>
      <c r="C1059" s="14">
        <f>'[1]表二 (支出分县区过渡表)'!B1059</f>
        <v>0</v>
      </c>
      <c r="D1059" s="12">
        <f t="shared" si="16"/>
        <v>0</v>
      </c>
      <c r="E1059" s="15"/>
    </row>
    <row r="1060" s="1" customFormat="1" spans="1:5">
      <c r="A1060" s="50" t="s">
        <v>811</v>
      </c>
      <c r="B1060" s="20"/>
      <c r="C1060" s="14">
        <f>'[1]表二 (支出分县区过渡表)'!B1060</f>
        <v>0</v>
      </c>
      <c r="D1060" s="12">
        <f t="shared" si="16"/>
        <v>0</v>
      </c>
      <c r="E1060" s="15"/>
    </row>
    <row r="1061" s="1" customFormat="1" spans="1:5">
      <c r="A1061" s="50" t="s">
        <v>812</v>
      </c>
      <c r="B1061" s="20"/>
      <c r="C1061" s="14">
        <f>'[1]表二 (支出分县区过渡表)'!B1061</f>
        <v>0</v>
      </c>
      <c r="D1061" s="12">
        <f t="shared" si="16"/>
        <v>0</v>
      </c>
      <c r="E1061" s="15"/>
    </row>
    <row r="1062" s="1" customFormat="1" spans="1:5">
      <c r="A1062" s="50" t="s">
        <v>813</v>
      </c>
      <c r="B1062" s="20"/>
      <c r="C1062" s="14">
        <f>'[1]表二 (支出分县区过渡表)'!B1062</f>
        <v>0</v>
      </c>
      <c r="D1062" s="12">
        <f t="shared" si="16"/>
        <v>0</v>
      </c>
      <c r="E1062" s="15"/>
    </row>
    <row r="1063" s="1" customFormat="1" spans="1:5">
      <c r="A1063" s="50" t="s">
        <v>814</v>
      </c>
      <c r="B1063" s="20"/>
      <c r="C1063" s="14">
        <f>'[1]表二 (支出分县区过渡表)'!B1063</f>
        <v>0</v>
      </c>
      <c r="D1063" s="12">
        <f t="shared" si="16"/>
        <v>0</v>
      </c>
      <c r="E1063" s="15"/>
    </row>
    <row r="1064" s="1" customFormat="1" spans="1:5">
      <c r="A1064" s="50" t="s">
        <v>815</v>
      </c>
      <c r="B1064" s="20"/>
      <c r="C1064" s="14">
        <f>'[1]表二 (支出分县区过渡表)'!B1064</f>
        <v>0</v>
      </c>
      <c r="D1064" s="12">
        <f t="shared" si="16"/>
        <v>0</v>
      </c>
      <c r="E1064" s="15"/>
    </row>
    <row r="1065" s="1" customFormat="1" spans="1:5">
      <c r="A1065" s="50" t="s">
        <v>816</v>
      </c>
      <c r="B1065" s="20"/>
      <c r="C1065" s="14">
        <f>'[1]表二 (支出分县区过渡表)'!B1065</f>
        <v>0</v>
      </c>
      <c r="D1065" s="12">
        <f t="shared" si="16"/>
        <v>0</v>
      </c>
      <c r="E1065" s="29"/>
    </row>
    <row r="1066" s="1" customFormat="1" spans="1:5">
      <c r="A1066" s="50" t="s">
        <v>817</v>
      </c>
      <c r="B1066" s="20"/>
      <c r="C1066" s="14">
        <f>'[1]表二 (支出分县区过渡表)'!B1066</f>
        <v>0</v>
      </c>
      <c r="D1066" s="12">
        <f t="shared" si="16"/>
        <v>0</v>
      </c>
      <c r="E1066" s="29"/>
    </row>
    <row r="1067" s="1" customFormat="1" spans="1:5">
      <c r="A1067" s="50" t="s">
        <v>818</v>
      </c>
      <c r="B1067" s="20"/>
      <c r="C1067" s="14">
        <f>'[1]表二 (支出分县区过渡表)'!B1067</f>
        <v>0</v>
      </c>
      <c r="D1067" s="12">
        <f t="shared" si="16"/>
        <v>0</v>
      </c>
      <c r="E1067" s="29"/>
    </row>
    <row r="1068" s="1" customFormat="1" spans="1:5">
      <c r="A1068" s="50" t="s">
        <v>819</v>
      </c>
      <c r="B1068" s="20"/>
      <c r="C1068" s="14">
        <f>'[1]表二 (支出分县区过渡表)'!B1068</f>
        <v>0</v>
      </c>
      <c r="D1068" s="12">
        <f t="shared" si="16"/>
        <v>0</v>
      </c>
      <c r="E1068" s="29"/>
    </row>
    <row r="1069" s="1" customFormat="1" spans="1:5">
      <c r="A1069" s="49" t="s">
        <v>820</v>
      </c>
      <c r="B1069" s="20">
        <f>SUM(B1070:B1074)</f>
        <v>0</v>
      </c>
      <c r="C1069" s="14">
        <f>'[1]表二 (支出分县区过渡表)'!B1069</f>
        <v>0</v>
      </c>
      <c r="D1069" s="12">
        <f t="shared" si="16"/>
        <v>0</v>
      </c>
      <c r="E1069" s="15"/>
    </row>
    <row r="1070" s="1" customFormat="1" spans="1:5">
      <c r="A1070" s="46" t="s">
        <v>821</v>
      </c>
      <c r="B1070" s="20"/>
      <c r="C1070" s="14">
        <f>'[1]表二 (支出分县区过渡表)'!B1070</f>
        <v>0</v>
      </c>
      <c r="D1070" s="12">
        <f t="shared" si="16"/>
        <v>0</v>
      </c>
      <c r="E1070" s="51"/>
    </row>
    <row r="1071" s="1" customFormat="1" spans="1:5">
      <c r="A1071" s="52" t="s">
        <v>822</v>
      </c>
      <c r="B1071" s="20"/>
      <c r="C1071" s="14">
        <f>'[1]表二 (支出分县区过渡表)'!B1071</f>
        <v>0</v>
      </c>
      <c r="D1071" s="12">
        <f t="shared" si="16"/>
        <v>0</v>
      </c>
      <c r="E1071" s="15"/>
    </row>
    <row r="1072" s="1" customFormat="1" spans="1:5">
      <c r="A1072" s="46" t="s">
        <v>823</v>
      </c>
      <c r="B1072" s="20"/>
      <c r="C1072" s="14">
        <f>'[1]表二 (支出分县区过渡表)'!B1072</f>
        <v>0</v>
      </c>
      <c r="D1072" s="12">
        <f t="shared" si="16"/>
        <v>0</v>
      </c>
      <c r="E1072" s="15"/>
    </row>
    <row r="1073" s="1" customFormat="1" spans="1:5">
      <c r="A1073" s="46" t="s">
        <v>824</v>
      </c>
      <c r="B1073" s="20"/>
      <c r="C1073" s="14">
        <f>'[1]表二 (支出分县区过渡表)'!B1073</f>
        <v>0</v>
      </c>
      <c r="D1073" s="12">
        <f t="shared" si="16"/>
        <v>0</v>
      </c>
      <c r="E1073" s="15"/>
    </row>
    <row r="1074" s="1" customFormat="1" spans="1:5">
      <c r="A1074" s="46" t="s">
        <v>825</v>
      </c>
      <c r="B1074" s="20"/>
      <c r="C1074" s="14">
        <f>'[1]表二 (支出分县区过渡表)'!B1074</f>
        <v>0</v>
      </c>
      <c r="D1074" s="12">
        <f t="shared" si="16"/>
        <v>0</v>
      </c>
      <c r="E1074" s="15"/>
    </row>
    <row r="1075" s="1" customFormat="1" spans="1:5">
      <c r="A1075" s="49" t="s">
        <v>826</v>
      </c>
      <c r="B1075" s="20">
        <f>SUM(B1076:B1077)</f>
        <v>0</v>
      </c>
      <c r="C1075" s="14">
        <f>'[1]表二 (支出分县区过渡表)'!B1075</f>
        <v>0</v>
      </c>
      <c r="D1075" s="12">
        <f t="shared" si="16"/>
        <v>0</v>
      </c>
      <c r="E1075" s="15"/>
    </row>
    <row r="1076" s="1" customFormat="1" spans="1:5">
      <c r="A1076" s="50" t="s">
        <v>827</v>
      </c>
      <c r="B1076" s="20"/>
      <c r="C1076" s="14">
        <f>'[1]表二 (支出分县区过渡表)'!B1076</f>
        <v>0</v>
      </c>
      <c r="D1076" s="12">
        <f t="shared" si="16"/>
        <v>0</v>
      </c>
      <c r="E1076" s="15"/>
    </row>
    <row r="1077" s="1" customFormat="1" spans="1:5">
      <c r="A1077" s="50" t="s">
        <v>828</v>
      </c>
      <c r="B1077" s="20"/>
      <c r="C1077" s="14">
        <f>'[1]表二 (支出分县区过渡表)'!B1077</f>
        <v>0</v>
      </c>
      <c r="D1077" s="12">
        <f t="shared" si="16"/>
        <v>0</v>
      </c>
      <c r="E1077" s="15"/>
    </row>
    <row r="1078" s="1" customFormat="1" spans="1:5">
      <c r="A1078" s="49" t="s">
        <v>829</v>
      </c>
      <c r="B1078" s="20">
        <f>SUM(B1079:B1080)</f>
        <v>66</v>
      </c>
      <c r="C1078" s="14">
        <f>'[1]表二 (支出分县区过渡表)'!B1078</f>
        <v>1</v>
      </c>
      <c r="D1078" s="12">
        <f t="shared" si="16"/>
        <v>1.52</v>
      </c>
      <c r="E1078" s="15"/>
    </row>
    <row r="1079" s="1" customFormat="1" spans="1:5">
      <c r="A1079" s="50" t="s">
        <v>830</v>
      </c>
      <c r="B1079" s="20"/>
      <c r="C1079" s="14">
        <f>'[1]表二 (支出分县区过渡表)'!B1079</f>
        <v>0</v>
      </c>
      <c r="D1079" s="12">
        <f t="shared" si="16"/>
        <v>0</v>
      </c>
      <c r="E1079" s="15"/>
    </row>
    <row r="1080" s="1" customFormat="1" spans="1:5">
      <c r="A1080" s="50" t="s">
        <v>831</v>
      </c>
      <c r="B1080" s="20">
        <v>66</v>
      </c>
      <c r="C1080" s="14">
        <f>'[1]表二 (支出分县区过渡表)'!B1080</f>
        <v>1</v>
      </c>
      <c r="D1080" s="12">
        <f t="shared" si="16"/>
        <v>1.52</v>
      </c>
      <c r="E1080" s="51"/>
    </row>
    <row r="1081" s="1" customFormat="1" spans="1:5">
      <c r="A1081" s="45" t="s">
        <v>832</v>
      </c>
      <c r="B1081" s="20">
        <f>SUM(B1082:B1090)</f>
        <v>0</v>
      </c>
      <c r="C1081" s="14">
        <f>'[1]表二 (支出分县区过渡表)'!B1081</f>
        <v>0</v>
      </c>
      <c r="D1081" s="12">
        <f t="shared" si="16"/>
        <v>0</v>
      </c>
      <c r="E1081" s="15"/>
    </row>
    <row r="1082" s="1" customFormat="1" spans="1:5">
      <c r="A1082" s="49" t="s">
        <v>833</v>
      </c>
      <c r="B1082" s="20"/>
      <c r="C1082" s="14">
        <f>'[1]表二 (支出分县区过渡表)'!B1082</f>
        <v>0</v>
      </c>
      <c r="D1082" s="12">
        <f t="shared" si="16"/>
        <v>0</v>
      </c>
      <c r="E1082" s="15"/>
    </row>
    <row r="1083" s="1" customFormat="1" spans="1:5">
      <c r="A1083" s="49" t="s">
        <v>834</v>
      </c>
      <c r="B1083" s="20"/>
      <c r="C1083" s="14">
        <f>'[1]表二 (支出分县区过渡表)'!B1083</f>
        <v>0</v>
      </c>
      <c r="D1083" s="12">
        <f t="shared" si="16"/>
        <v>0</v>
      </c>
      <c r="E1083" s="15"/>
    </row>
    <row r="1084" s="1" customFormat="1" spans="1:5">
      <c r="A1084" s="49" t="s">
        <v>835</v>
      </c>
      <c r="B1084" s="20"/>
      <c r="C1084" s="14">
        <f>'[1]表二 (支出分县区过渡表)'!B1084</f>
        <v>0</v>
      </c>
      <c r="D1084" s="12">
        <f t="shared" si="16"/>
        <v>0</v>
      </c>
      <c r="E1084" s="15"/>
    </row>
    <row r="1085" s="1" customFormat="1" spans="1:5">
      <c r="A1085" s="49" t="s">
        <v>836</v>
      </c>
      <c r="B1085" s="20"/>
      <c r="C1085" s="14">
        <f>'[1]表二 (支出分县区过渡表)'!B1085</f>
        <v>0</v>
      </c>
      <c r="D1085" s="12">
        <f t="shared" si="16"/>
        <v>0</v>
      </c>
      <c r="E1085" s="15"/>
    </row>
    <row r="1086" s="1" customFormat="1" spans="1:5">
      <c r="A1086" s="49" t="s">
        <v>837</v>
      </c>
      <c r="B1086" s="20"/>
      <c r="C1086" s="14">
        <f>'[1]表二 (支出分县区过渡表)'!B1086</f>
        <v>0</v>
      </c>
      <c r="D1086" s="12">
        <f t="shared" si="16"/>
        <v>0</v>
      </c>
      <c r="E1086" s="15"/>
    </row>
    <row r="1087" s="1" customFormat="1" spans="1:5">
      <c r="A1087" s="49" t="s">
        <v>838</v>
      </c>
      <c r="B1087" s="20"/>
      <c r="C1087" s="14">
        <f>'[1]表二 (支出分县区过渡表)'!B1087</f>
        <v>0</v>
      </c>
      <c r="D1087" s="12">
        <f t="shared" si="16"/>
        <v>0</v>
      </c>
      <c r="E1087" s="15"/>
    </row>
    <row r="1088" s="1" customFormat="1" spans="1:5">
      <c r="A1088" s="49" t="s">
        <v>839</v>
      </c>
      <c r="B1088" s="20"/>
      <c r="C1088" s="14">
        <f>'[1]表二 (支出分县区过渡表)'!B1088</f>
        <v>0</v>
      </c>
      <c r="D1088" s="12">
        <f t="shared" si="16"/>
        <v>0</v>
      </c>
      <c r="E1088" s="51"/>
    </row>
    <row r="1089" s="1" customFormat="1" spans="1:5">
      <c r="A1089" s="49" t="s">
        <v>840</v>
      </c>
      <c r="B1089" s="20"/>
      <c r="C1089" s="14">
        <f>'[1]表二 (支出分县区过渡表)'!B1089</f>
        <v>0</v>
      </c>
      <c r="D1089" s="12">
        <f t="shared" si="16"/>
        <v>0</v>
      </c>
      <c r="E1089" s="51"/>
    </row>
    <row r="1090" s="1" customFormat="1" spans="1:5">
      <c r="A1090" s="49" t="s">
        <v>841</v>
      </c>
      <c r="B1090" s="20"/>
      <c r="C1090" s="14">
        <f>'[1]表二 (支出分县区过渡表)'!B1090</f>
        <v>0</v>
      </c>
      <c r="D1090" s="12">
        <f t="shared" si="16"/>
        <v>0</v>
      </c>
      <c r="E1090" s="51"/>
    </row>
    <row r="1091" s="1" customFormat="1" spans="1:5">
      <c r="A1091" s="45" t="s">
        <v>842</v>
      </c>
      <c r="B1091" s="20">
        <f>SUM(B1092,B1119,B1134)</f>
        <v>165</v>
      </c>
      <c r="C1091" s="14">
        <f>'[1]表二 (支出分县区过渡表)'!B1091</f>
        <v>150</v>
      </c>
      <c r="D1091" s="53">
        <f t="shared" si="16"/>
        <v>90.91</v>
      </c>
      <c r="E1091" s="51"/>
    </row>
    <row r="1092" s="1" customFormat="1" spans="1:5">
      <c r="A1092" s="49" t="s">
        <v>843</v>
      </c>
      <c r="B1092" s="20">
        <f>SUM(B1093:B1118)</f>
        <v>165</v>
      </c>
      <c r="C1092" s="14">
        <f>'[1]表二 (支出分县区过渡表)'!B1092</f>
        <v>0</v>
      </c>
      <c r="D1092" s="53">
        <f t="shared" si="16"/>
        <v>0</v>
      </c>
      <c r="E1092" s="51"/>
    </row>
    <row r="1093" s="1" customFormat="1" spans="1:5">
      <c r="A1093" s="46" t="s">
        <v>582</v>
      </c>
      <c r="B1093" s="20"/>
      <c r="C1093" s="14">
        <f>'[1]表二 (支出分县区过渡表)'!B1093</f>
        <v>0</v>
      </c>
      <c r="D1093" s="12">
        <f t="shared" ref="D1093:D1156" si="17">ROUND(IF(B1093=0,0,C1093/B1093*100),2)</f>
        <v>0</v>
      </c>
      <c r="E1093" s="51"/>
    </row>
    <row r="1094" s="1" customFormat="1" spans="1:5">
      <c r="A1094" s="46" t="s">
        <v>583</v>
      </c>
      <c r="B1094" s="20"/>
      <c r="C1094" s="14">
        <f>'[1]表二 (支出分县区过渡表)'!B1094</f>
        <v>0</v>
      </c>
      <c r="D1094" s="12">
        <f t="shared" si="17"/>
        <v>0</v>
      </c>
      <c r="E1094" s="51"/>
    </row>
    <row r="1095" s="1" customFormat="1" spans="1:5">
      <c r="A1095" s="46" t="s">
        <v>584</v>
      </c>
      <c r="B1095" s="20"/>
      <c r="C1095" s="14">
        <f>'[1]表二 (支出分县区过渡表)'!B1095</f>
        <v>0</v>
      </c>
      <c r="D1095" s="12">
        <f t="shared" si="17"/>
        <v>0</v>
      </c>
      <c r="E1095" s="51"/>
    </row>
    <row r="1096" s="1" customFormat="1" spans="1:5">
      <c r="A1096" s="46" t="s">
        <v>844</v>
      </c>
      <c r="B1096" s="20"/>
      <c r="C1096" s="14">
        <f>'[1]表二 (支出分县区过渡表)'!B1096</f>
        <v>0</v>
      </c>
      <c r="D1096" s="12">
        <f t="shared" si="17"/>
        <v>0</v>
      </c>
      <c r="E1096" s="15"/>
    </row>
    <row r="1097" s="1" customFormat="1" spans="1:5">
      <c r="A1097" s="46" t="s">
        <v>845</v>
      </c>
      <c r="B1097" s="20"/>
      <c r="C1097" s="14">
        <f>'[1]表二 (支出分县区过渡表)'!B1097</f>
        <v>0</v>
      </c>
      <c r="D1097" s="12">
        <f t="shared" si="17"/>
        <v>0</v>
      </c>
      <c r="E1097" s="15"/>
    </row>
    <row r="1098" s="1" customFormat="1" spans="1:5">
      <c r="A1098" s="46" t="s">
        <v>846</v>
      </c>
      <c r="B1098" s="20"/>
      <c r="C1098" s="14">
        <f>'[1]表二 (支出分县区过渡表)'!B1098</f>
        <v>0</v>
      </c>
      <c r="D1098" s="12">
        <f t="shared" si="17"/>
        <v>0</v>
      </c>
      <c r="E1098" s="15"/>
    </row>
    <row r="1099" s="1" customFormat="1" spans="1:5">
      <c r="A1099" s="46" t="s">
        <v>847</v>
      </c>
      <c r="B1099" s="20"/>
      <c r="C1099" s="14">
        <f>'[1]表二 (支出分县区过渡表)'!B1099</f>
        <v>0</v>
      </c>
      <c r="D1099" s="12">
        <f t="shared" si="17"/>
        <v>0</v>
      </c>
      <c r="E1099" s="15"/>
    </row>
    <row r="1100" s="1" customFormat="1" spans="1:5">
      <c r="A1100" s="46" t="s">
        <v>848</v>
      </c>
      <c r="B1100" s="20"/>
      <c r="C1100" s="14">
        <f>'[1]表二 (支出分县区过渡表)'!B1100</f>
        <v>0</v>
      </c>
      <c r="D1100" s="12">
        <f t="shared" si="17"/>
        <v>0</v>
      </c>
      <c r="E1100" s="15"/>
    </row>
    <row r="1101" s="1" customFormat="1" spans="1:5">
      <c r="A1101" s="46" t="s">
        <v>849</v>
      </c>
      <c r="B1101" s="20"/>
      <c r="C1101" s="14">
        <f>'[1]表二 (支出分县区过渡表)'!B1101</f>
        <v>0</v>
      </c>
      <c r="D1101" s="12">
        <f t="shared" si="17"/>
        <v>0</v>
      </c>
      <c r="E1101" s="15"/>
    </row>
    <row r="1102" s="1" customFormat="1" spans="1:5">
      <c r="A1102" s="46" t="s">
        <v>850</v>
      </c>
      <c r="B1102" s="20"/>
      <c r="C1102" s="14">
        <f>'[1]表二 (支出分县区过渡表)'!B1102</f>
        <v>0</v>
      </c>
      <c r="D1102" s="12">
        <f t="shared" si="17"/>
        <v>0</v>
      </c>
      <c r="E1102" s="15"/>
    </row>
    <row r="1103" s="1" customFormat="1" spans="1:5">
      <c r="A1103" s="46" t="s">
        <v>851</v>
      </c>
      <c r="B1103" s="20"/>
      <c r="C1103" s="14">
        <f>'[1]表二 (支出分县区过渡表)'!B1103</f>
        <v>0</v>
      </c>
      <c r="D1103" s="12">
        <f t="shared" si="17"/>
        <v>0</v>
      </c>
      <c r="E1103" s="15"/>
    </row>
    <row r="1104" s="1" customFormat="1" spans="1:5">
      <c r="A1104" s="46" t="s">
        <v>852</v>
      </c>
      <c r="B1104" s="20"/>
      <c r="C1104" s="14">
        <f>'[1]表二 (支出分县区过渡表)'!B1104</f>
        <v>0</v>
      </c>
      <c r="D1104" s="12">
        <f t="shared" si="17"/>
        <v>0</v>
      </c>
      <c r="E1104" s="15"/>
    </row>
    <row r="1105" s="1" customFormat="1" spans="1:5">
      <c r="A1105" s="46" t="s">
        <v>853</v>
      </c>
      <c r="B1105" s="20"/>
      <c r="C1105" s="14">
        <f>'[1]表二 (支出分县区过渡表)'!B1105</f>
        <v>0</v>
      </c>
      <c r="D1105" s="12">
        <f t="shared" si="17"/>
        <v>0</v>
      </c>
      <c r="E1105" s="15"/>
    </row>
    <row r="1106" s="1" customFormat="1" spans="1:5">
      <c r="A1106" s="46" t="s">
        <v>854</v>
      </c>
      <c r="B1106" s="20"/>
      <c r="C1106" s="14">
        <f>'[1]表二 (支出分县区过渡表)'!B1106</f>
        <v>0</v>
      </c>
      <c r="D1106" s="12">
        <f t="shared" si="17"/>
        <v>0</v>
      </c>
      <c r="E1106" s="15"/>
    </row>
    <row r="1107" s="1" customFormat="1" spans="1:5">
      <c r="A1107" s="46" t="s">
        <v>855</v>
      </c>
      <c r="B1107" s="20"/>
      <c r="C1107" s="14">
        <f>'[1]表二 (支出分县区过渡表)'!B1107</f>
        <v>0</v>
      </c>
      <c r="D1107" s="12">
        <f t="shared" si="17"/>
        <v>0</v>
      </c>
      <c r="E1107" s="15"/>
    </row>
    <row r="1108" s="1" customFormat="1" spans="1:5">
      <c r="A1108" s="46" t="s">
        <v>856</v>
      </c>
      <c r="B1108" s="20"/>
      <c r="C1108" s="14">
        <f>'[1]表二 (支出分县区过渡表)'!B1108</f>
        <v>0</v>
      </c>
      <c r="D1108" s="12">
        <f t="shared" si="17"/>
        <v>0</v>
      </c>
      <c r="E1108" s="15"/>
    </row>
    <row r="1109" s="1" customFormat="1" spans="1:5">
      <c r="A1109" s="46" t="s">
        <v>857</v>
      </c>
      <c r="B1109" s="20"/>
      <c r="C1109" s="14">
        <f>'[1]表二 (支出分县区过渡表)'!B1109</f>
        <v>0</v>
      </c>
      <c r="D1109" s="12">
        <f t="shared" si="17"/>
        <v>0</v>
      </c>
      <c r="E1109" s="15"/>
    </row>
    <row r="1110" s="1" customFormat="1" spans="1:5">
      <c r="A1110" s="46" t="s">
        <v>858</v>
      </c>
      <c r="B1110" s="20"/>
      <c r="C1110" s="14">
        <f>'[1]表二 (支出分县区过渡表)'!B1110</f>
        <v>0</v>
      </c>
      <c r="D1110" s="12">
        <f t="shared" si="17"/>
        <v>0</v>
      </c>
      <c r="E1110" s="15"/>
    </row>
    <row r="1111" s="1" customFormat="1" spans="1:5">
      <c r="A1111" s="46" t="s">
        <v>859</v>
      </c>
      <c r="B1111" s="20"/>
      <c r="C1111" s="14">
        <f>'[1]表二 (支出分县区过渡表)'!B1111</f>
        <v>0</v>
      </c>
      <c r="D1111" s="12">
        <f t="shared" si="17"/>
        <v>0</v>
      </c>
      <c r="E1111" s="15"/>
    </row>
    <row r="1112" s="1" customFormat="1" spans="1:5">
      <c r="A1112" s="46" t="s">
        <v>860</v>
      </c>
      <c r="B1112" s="20"/>
      <c r="C1112" s="14">
        <f>'[1]表二 (支出分县区过渡表)'!B1112</f>
        <v>0</v>
      </c>
      <c r="D1112" s="12">
        <f t="shared" si="17"/>
        <v>0</v>
      </c>
      <c r="E1112" s="15"/>
    </row>
    <row r="1113" s="1" customFormat="1" spans="1:5">
      <c r="A1113" s="46" t="s">
        <v>861</v>
      </c>
      <c r="B1113" s="20"/>
      <c r="C1113" s="14">
        <f>'[1]表二 (支出分县区过渡表)'!B1113</f>
        <v>0</v>
      </c>
      <c r="D1113" s="12">
        <f t="shared" si="17"/>
        <v>0</v>
      </c>
      <c r="E1113" s="15"/>
    </row>
    <row r="1114" s="1" customFormat="1" spans="1:5">
      <c r="A1114" s="46" t="s">
        <v>862</v>
      </c>
      <c r="B1114" s="20"/>
      <c r="C1114" s="14">
        <f>'[1]表二 (支出分县区过渡表)'!B1114</f>
        <v>0</v>
      </c>
      <c r="D1114" s="12">
        <f t="shared" si="17"/>
        <v>0</v>
      </c>
      <c r="E1114" s="15"/>
    </row>
    <row r="1115" s="1" customFormat="1" spans="1:5">
      <c r="A1115" s="46" t="s">
        <v>863</v>
      </c>
      <c r="B1115" s="20"/>
      <c r="C1115" s="14">
        <f>'[1]表二 (支出分县区过渡表)'!B1115</f>
        <v>0</v>
      </c>
      <c r="D1115" s="12">
        <f t="shared" si="17"/>
        <v>0</v>
      </c>
      <c r="E1115" s="15"/>
    </row>
    <row r="1116" s="1" customFormat="1" spans="1:5">
      <c r="A1116" s="46" t="s">
        <v>864</v>
      </c>
      <c r="B1116" s="20"/>
      <c r="C1116" s="14">
        <f>'[1]表二 (支出分县区过渡表)'!B1116</f>
        <v>0</v>
      </c>
      <c r="D1116" s="12">
        <f t="shared" si="17"/>
        <v>0</v>
      </c>
      <c r="E1116" s="15"/>
    </row>
    <row r="1117" s="1" customFormat="1" spans="1:5">
      <c r="A1117" s="46" t="s">
        <v>601</v>
      </c>
      <c r="B1117" s="20"/>
      <c r="C1117" s="14">
        <f>'[1]表二 (支出分县区过渡表)'!B1117</f>
        <v>0</v>
      </c>
      <c r="D1117" s="12">
        <f t="shared" si="17"/>
        <v>0</v>
      </c>
      <c r="E1117" s="15"/>
    </row>
    <row r="1118" s="1" customFormat="1" spans="1:5">
      <c r="A1118" s="46" t="s">
        <v>865</v>
      </c>
      <c r="B1118" s="20">
        <v>165</v>
      </c>
      <c r="C1118" s="14">
        <f>'[1]表二 (支出分县区过渡表)'!B1118</f>
        <v>0</v>
      </c>
      <c r="D1118" s="12">
        <f t="shared" si="17"/>
        <v>0</v>
      </c>
      <c r="E1118" s="15"/>
    </row>
    <row r="1119" s="1" customFormat="1" spans="1:5">
      <c r="A1119" s="49" t="s">
        <v>866</v>
      </c>
      <c r="B1119" s="20">
        <f>SUM(B1120:B1133)</f>
        <v>0</v>
      </c>
      <c r="C1119" s="14">
        <f>'[1]表二 (支出分县区过渡表)'!B1119</f>
        <v>0</v>
      </c>
      <c r="D1119" s="12">
        <f t="shared" si="17"/>
        <v>0</v>
      </c>
      <c r="E1119" s="15"/>
    </row>
    <row r="1120" s="1" customFormat="1" spans="1:5">
      <c r="A1120" s="46" t="s">
        <v>582</v>
      </c>
      <c r="B1120" s="20"/>
      <c r="C1120" s="14">
        <f>'[1]表二 (支出分县区过渡表)'!B1120</f>
        <v>0</v>
      </c>
      <c r="D1120" s="12">
        <f t="shared" si="17"/>
        <v>0</v>
      </c>
      <c r="E1120" s="15"/>
    </row>
    <row r="1121" s="1" customFormat="1" spans="1:5">
      <c r="A1121" s="46" t="s">
        <v>583</v>
      </c>
      <c r="B1121" s="20"/>
      <c r="C1121" s="14">
        <f>'[1]表二 (支出分县区过渡表)'!B1121</f>
        <v>0</v>
      </c>
      <c r="D1121" s="12">
        <f t="shared" si="17"/>
        <v>0</v>
      </c>
      <c r="E1121" s="15"/>
    </row>
    <row r="1122" s="1" customFormat="1" spans="1:5">
      <c r="A1122" s="46" t="s">
        <v>584</v>
      </c>
      <c r="B1122" s="20"/>
      <c r="C1122" s="14">
        <f>'[1]表二 (支出分县区过渡表)'!B1122</f>
        <v>0</v>
      </c>
      <c r="D1122" s="12">
        <f t="shared" si="17"/>
        <v>0</v>
      </c>
      <c r="E1122" s="15"/>
    </row>
    <row r="1123" s="1" customFormat="1" spans="1:5">
      <c r="A1123" s="46" t="s">
        <v>867</v>
      </c>
      <c r="B1123" s="20"/>
      <c r="C1123" s="14">
        <f>'[1]表二 (支出分县区过渡表)'!B1123</f>
        <v>0</v>
      </c>
      <c r="D1123" s="12">
        <f t="shared" si="17"/>
        <v>0</v>
      </c>
      <c r="E1123" s="15"/>
    </row>
    <row r="1124" s="1" customFormat="1" spans="1:5">
      <c r="A1124" s="46" t="s">
        <v>868</v>
      </c>
      <c r="B1124" s="20"/>
      <c r="C1124" s="14">
        <f>'[1]表二 (支出分县区过渡表)'!B1124</f>
        <v>0</v>
      </c>
      <c r="D1124" s="12">
        <f t="shared" si="17"/>
        <v>0</v>
      </c>
      <c r="E1124" s="15"/>
    </row>
    <row r="1125" s="1" customFormat="1" spans="1:5">
      <c r="A1125" s="46" t="s">
        <v>869</v>
      </c>
      <c r="B1125" s="20"/>
      <c r="C1125" s="14">
        <f>'[1]表二 (支出分县区过渡表)'!B1125</f>
        <v>0</v>
      </c>
      <c r="D1125" s="12">
        <f t="shared" si="17"/>
        <v>0</v>
      </c>
      <c r="E1125" s="15"/>
    </row>
    <row r="1126" s="1" customFormat="1" spans="1:5">
      <c r="A1126" s="46" t="s">
        <v>870</v>
      </c>
      <c r="B1126" s="20"/>
      <c r="C1126" s="14">
        <f>'[1]表二 (支出分县区过渡表)'!B1126</f>
        <v>0</v>
      </c>
      <c r="D1126" s="12">
        <f t="shared" si="17"/>
        <v>0</v>
      </c>
      <c r="E1126" s="15"/>
    </row>
    <row r="1127" s="1" customFormat="1" spans="1:5">
      <c r="A1127" s="46" t="s">
        <v>871</v>
      </c>
      <c r="B1127" s="20"/>
      <c r="C1127" s="14">
        <f>'[1]表二 (支出分县区过渡表)'!B1127</f>
        <v>0</v>
      </c>
      <c r="D1127" s="12">
        <f t="shared" si="17"/>
        <v>0</v>
      </c>
      <c r="E1127" s="15"/>
    </row>
    <row r="1128" s="1" customFormat="1" spans="1:5">
      <c r="A1128" s="46" t="s">
        <v>872</v>
      </c>
      <c r="B1128" s="20"/>
      <c r="C1128" s="14">
        <f>'[1]表二 (支出分县区过渡表)'!B1128</f>
        <v>0</v>
      </c>
      <c r="D1128" s="12">
        <f t="shared" si="17"/>
        <v>0</v>
      </c>
      <c r="E1128" s="15"/>
    </row>
    <row r="1129" s="1" customFormat="1" spans="1:5">
      <c r="A1129" s="46" t="s">
        <v>873</v>
      </c>
      <c r="B1129" s="20"/>
      <c r="C1129" s="14">
        <f>'[1]表二 (支出分县区过渡表)'!B1129</f>
        <v>0</v>
      </c>
      <c r="D1129" s="12">
        <f t="shared" si="17"/>
        <v>0</v>
      </c>
      <c r="E1129" s="15"/>
    </row>
    <row r="1130" s="1" customFormat="1" spans="1:5">
      <c r="A1130" s="46" t="s">
        <v>874</v>
      </c>
      <c r="B1130" s="20"/>
      <c r="C1130" s="14">
        <f>'[1]表二 (支出分县区过渡表)'!B1130</f>
        <v>0</v>
      </c>
      <c r="D1130" s="12">
        <f t="shared" si="17"/>
        <v>0</v>
      </c>
      <c r="E1130" s="15"/>
    </row>
    <row r="1131" s="1" customFormat="1" spans="1:5">
      <c r="A1131" s="46" t="s">
        <v>875</v>
      </c>
      <c r="B1131" s="20"/>
      <c r="C1131" s="14">
        <f>'[1]表二 (支出分县区过渡表)'!B1131</f>
        <v>0</v>
      </c>
      <c r="D1131" s="12">
        <f t="shared" si="17"/>
        <v>0</v>
      </c>
      <c r="E1131" s="15"/>
    </row>
    <row r="1132" s="1" customFormat="1" spans="1:5">
      <c r="A1132" s="46" t="s">
        <v>876</v>
      </c>
      <c r="B1132" s="20"/>
      <c r="C1132" s="14">
        <f>'[1]表二 (支出分县区过渡表)'!B1132</f>
        <v>0</v>
      </c>
      <c r="D1132" s="12">
        <f t="shared" si="17"/>
        <v>0</v>
      </c>
      <c r="E1132" s="15"/>
    </row>
    <row r="1133" s="1" customFormat="1" spans="1:5">
      <c r="A1133" s="46" t="s">
        <v>877</v>
      </c>
      <c r="B1133" s="20"/>
      <c r="C1133" s="14">
        <f>'[1]表二 (支出分县区过渡表)'!B1133</f>
        <v>0</v>
      </c>
      <c r="D1133" s="12">
        <f t="shared" si="17"/>
        <v>0</v>
      </c>
      <c r="E1133" s="15"/>
    </row>
    <row r="1134" s="1" customFormat="1" spans="1:5">
      <c r="A1134" s="49" t="s">
        <v>878</v>
      </c>
      <c r="B1134" s="20"/>
      <c r="C1134" s="14">
        <f>'[1]表二 (支出分县区过渡表)'!B1134</f>
        <v>150</v>
      </c>
      <c r="D1134" s="12">
        <f t="shared" si="17"/>
        <v>0</v>
      </c>
      <c r="E1134" s="15"/>
    </row>
    <row r="1135" s="1" customFormat="1" spans="1:5">
      <c r="A1135" s="45" t="s">
        <v>879</v>
      </c>
      <c r="B1135" s="20">
        <f>SUM(B1136,B1147,B1151)</f>
        <v>9302</v>
      </c>
      <c r="C1135" s="14">
        <f>'[1]表二 (支出分县区过渡表)'!B1135</f>
        <v>21376</v>
      </c>
      <c r="D1135" s="12">
        <f t="shared" si="17"/>
        <v>229.8</v>
      </c>
      <c r="E1135" s="15"/>
    </row>
    <row r="1136" s="1" customFormat="1" spans="1:5">
      <c r="A1136" s="49" t="s">
        <v>880</v>
      </c>
      <c r="B1136" s="20">
        <f>SUM(B1137:B1146)</f>
        <v>6935</v>
      </c>
      <c r="C1136" s="14">
        <f>'[1]表二 (支出分县区过渡表)'!B1136</f>
        <v>17776</v>
      </c>
      <c r="D1136" s="12">
        <f t="shared" si="17"/>
        <v>256.32</v>
      </c>
      <c r="E1136" s="15"/>
    </row>
    <row r="1137" s="1" customFormat="1" spans="1:5">
      <c r="A1137" s="46" t="s">
        <v>881</v>
      </c>
      <c r="B1137" s="20"/>
      <c r="C1137" s="14">
        <f>'[1]表二 (支出分县区过渡表)'!B1137</f>
        <v>0</v>
      </c>
      <c r="D1137" s="12">
        <f t="shared" si="17"/>
        <v>0</v>
      </c>
      <c r="E1137" s="15"/>
    </row>
    <row r="1138" s="1" customFormat="1" spans="1:5">
      <c r="A1138" s="46" t="s">
        <v>882</v>
      </c>
      <c r="B1138" s="20"/>
      <c r="C1138" s="14">
        <f>'[1]表二 (支出分县区过渡表)'!B1138</f>
        <v>0</v>
      </c>
      <c r="D1138" s="12">
        <f t="shared" si="17"/>
        <v>0</v>
      </c>
      <c r="E1138" s="15"/>
    </row>
    <row r="1139" s="1" customFormat="1" spans="1:5">
      <c r="A1139" s="46" t="s">
        <v>883</v>
      </c>
      <c r="B1139" s="20">
        <v>23</v>
      </c>
      <c r="C1139" s="14">
        <f>'[1]表二 (支出分县区过渡表)'!B1139</f>
        <v>0</v>
      </c>
      <c r="D1139" s="12">
        <f t="shared" si="17"/>
        <v>0</v>
      </c>
      <c r="E1139" s="15"/>
    </row>
    <row r="1140" s="1" customFormat="1" spans="1:5">
      <c r="A1140" s="46" t="s">
        <v>884</v>
      </c>
      <c r="B1140" s="20"/>
      <c r="C1140" s="14">
        <f>'[1]表二 (支出分县区过渡表)'!B1140</f>
        <v>0</v>
      </c>
      <c r="D1140" s="12">
        <f t="shared" si="17"/>
        <v>0</v>
      </c>
      <c r="E1140" s="15"/>
    </row>
    <row r="1141" s="1" customFormat="1" spans="1:5">
      <c r="A1141" s="46" t="s">
        <v>885</v>
      </c>
      <c r="B1141" s="20">
        <v>29</v>
      </c>
      <c r="C1141" s="14">
        <f>'[1]表二 (支出分县区过渡表)'!B1141</f>
        <v>0</v>
      </c>
      <c r="D1141" s="12">
        <f t="shared" si="17"/>
        <v>0</v>
      </c>
      <c r="E1141" s="15"/>
    </row>
    <row r="1142" s="1" customFormat="1" spans="1:5">
      <c r="A1142" s="46" t="s">
        <v>886</v>
      </c>
      <c r="B1142" s="20"/>
      <c r="C1142" s="14">
        <f>'[1]表二 (支出分县区过渡表)'!B1142</f>
        <v>0</v>
      </c>
      <c r="D1142" s="12">
        <f t="shared" si="17"/>
        <v>0</v>
      </c>
      <c r="E1142" s="15"/>
    </row>
    <row r="1143" s="1" customFormat="1" spans="1:5">
      <c r="A1143" s="46" t="s">
        <v>887</v>
      </c>
      <c r="B1143" s="20"/>
      <c r="C1143" s="14">
        <f>'[1]表二 (支出分县区过渡表)'!B1143</f>
        <v>0</v>
      </c>
      <c r="D1143" s="12">
        <f t="shared" si="17"/>
        <v>0</v>
      </c>
      <c r="E1143" s="15"/>
    </row>
    <row r="1144" s="1" customFormat="1" spans="1:5">
      <c r="A1144" s="46" t="s">
        <v>888</v>
      </c>
      <c r="B1144" s="20"/>
      <c r="C1144" s="14">
        <f>'[1]表二 (支出分县区过渡表)'!B1144</f>
        <v>0</v>
      </c>
      <c r="D1144" s="12">
        <f t="shared" si="17"/>
        <v>0</v>
      </c>
      <c r="E1144" s="15"/>
    </row>
    <row r="1145" s="1" customFormat="1" spans="1:5">
      <c r="A1145" s="46" t="s">
        <v>889</v>
      </c>
      <c r="B1145" s="20"/>
      <c r="C1145" s="14">
        <f>'[1]表二 (支出分县区过渡表)'!B1145</f>
        <v>0</v>
      </c>
      <c r="D1145" s="12">
        <f t="shared" si="17"/>
        <v>0</v>
      </c>
      <c r="E1145" s="15"/>
    </row>
    <row r="1146" s="1" customFormat="1" spans="1:5">
      <c r="A1146" s="46" t="s">
        <v>890</v>
      </c>
      <c r="B1146" s="20">
        <v>6883</v>
      </c>
      <c r="C1146" s="14">
        <f>'[1]表二 (支出分县区过渡表)'!B1146</f>
        <v>17776</v>
      </c>
      <c r="D1146" s="12">
        <f t="shared" si="17"/>
        <v>258.26</v>
      </c>
      <c r="E1146" s="15"/>
    </row>
    <row r="1147" s="1" customFormat="1" spans="1:5">
      <c r="A1147" s="49" t="s">
        <v>891</v>
      </c>
      <c r="B1147" s="20">
        <f>SUM(B1148:B1150)</f>
        <v>2367</v>
      </c>
      <c r="C1147" s="14">
        <f>'[1]表二 (支出分县区过渡表)'!B1147</f>
        <v>3600</v>
      </c>
      <c r="D1147" s="12">
        <f t="shared" si="17"/>
        <v>152.09</v>
      </c>
      <c r="E1147" s="15"/>
    </row>
    <row r="1148" s="1" customFormat="1" spans="1:5">
      <c r="A1148" s="46" t="s">
        <v>892</v>
      </c>
      <c r="B1148" s="20">
        <v>2367</v>
      </c>
      <c r="C1148" s="14">
        <f>'[1]表二 (支出分县区过渡表)'!B1148</f>
        <v>3600</v>
      </c>
      <c r="D1148" s="12">
        <f t="shared" si="17"/>
        <v>152.09</v>
      </c>
      <c r="E1148" s="15"/>
    </row>
    <row r="1149" s="1" customFormat="1" spans="1:5">
      <c r="A1149" s="46" t="s">
        <v>893</v>
      </c>
      <c r="B1149" s="20"/>
      <c r="C1149" s="14">
        <f>'[1]表二 (支出分县区过渡表)'!B1149</f>
        <v>0</v>
      </c>
      <c r="D1149" s="12">
        <f t="shared" si="17"/>
        <v>0</v>
      </c>
      <c r="E1149" s="15"/>
    </row>
    <row r="1150" s="1" customFormat="1" spans="1:5">
      <c r="A1150" s="46" t="s">
        <v>894</v>
      </c>
      <c r="B1150" s="20"/>
      <c r="C1150" s="14">
        <f>'[1]表二 (支出分县区过渡表)'!B1150</f>
        <v>0</v>
      </c>
      <c r="D1150" s="12">
        <f t="shared" si="17"/>
        <v>0</v>
      </c>
      <c r="E1150" s="15"/>
    </row>
    <row r="1151" s="1" customFormat="1" spans="1:5">
      <c r="A1151" s="49" t="s">
        <v>895</v>
      </c>
      <c r="B1151" s="20">
        <f>SUM(B1152:B1154)</f>
        <v>0</v>
      </c>
      <c r="C1151" s="14">
        <f>'[1]表二 (支出分县区过渡表)'!B1151</f>
        <v>0</v>
      </c>
      <c r="D1151" s="12">
        <f t="shared" si="17"/>
        <v>0</v>
      </c>
      <c r="E1151" s="15"/>
    </row>
    <row r="1152" s="1" customFormat="1" spans="1:5">
      <c r="A1152" s="46" t="s">
        <v>896</v>
      </c>
      <c r="B1152" s="20"/>
      <c r="C1152" s="14">
        <f>'[1]表二 (支出分县区过渡表)'!B1152</f>
        <v>0</v>
      </c>
      <c r="D1152" s="12">
        <f t="shared" si="17"/>
        <v>0</v>
      </c>
      <c r="E1152" s="15"/>
    </row>
    <row r="1153" s="1" customFormat="1" spans="1:5">
      <c r="A1153" s="46" t="s">
        <v>897</v>
      </c>
      <c r="B1153" s="20"/>
      <c r="C1153" s="14">
        <f>'[1]表二 (支出分县区过渡表)'!B1153</f>
        <v>0</v>
      </c>
      <c r="D1153" s="12">
        <f t="shared" si="17"/>
        <v>0</v>
      </c>
      <c r="E1153" s="15"/>
    </row>
    <row r="1154" s="1" customFormat="1" spans="1:5">
      <c r="A1154" s="46" t="s">
        <v>898</v>
      </c>
      <c r="B1154" s="20"/>
      <c r="C1154" s="14">
        <f>'[1]表二 (支出分县区过渡表)'!B1154</f>
        <v>0</v>
      </c>
      <c r="D1154" s="12">
        <f t="shared" si="17"/>
        <v>0</v>
      </c>
      <c r="E1154" s="15"/>
    </row>
    <row r="1155" s="1" customFormat="1" spans="1:5">
      <c r="A1155" s="45" t="s">
        <v>899</v>
      </c>
      <c r="B1155" s="20">
        <f>SUM(B1156,B1174,B1180,B1186)</f>
        <v>0</v>
      </c>
      <c r="C1155" s="14">
        <f>'[1]表二 (支出分县区过渡表)'!B1155</f>
        <v>0</v>
      </c>
      <c r="D1155" s="12">
        <f t="shared" si="17"/>
        <v>0</v>
      </c>
      <c r="E1155" s="15"/>
    </row>
    <row r="1156" s="1" customFormat="1" spans="1:5">
      <c r="A1156" s="49" t="s">
        <v>900</v>
      </c>
      <c r="B1156" s="20">
        <f>SUM(B1157:B1173)</f>
        <v>0</v>
      </c>
      <c r="C1156" s="14">
        <f>'[1]表二 (支出分县区过渡表)'!B1156</f>
        <v>0</v>
      </c>
      <c r="D1156" s="53">
        <f t="shared" si="17"/>
        <v>0</v>
      </c>
      <c r="E1156" s="15"/>
    </row>
    <row r="1157" s="1" customFormat="1" spans="1:5">
      <c r="A1157" s="50" t="s">
        <v>582</v>
      </c>
      <c r="B1157" s="20"/>
      <c r="C1157" s="14">
        <f>'[1]表二 (支出分县区过渡表)'!B1157</f>
        <v>0</v>
      </c>
      <c r="D1157" s="12">
        <f t="shared" ref="D1157:D1159" si="18">ROUND(IF(B1157=0,0,C1157/B1157*100),2)</f>
        <v>0</v>
      </c>
      <c r="E1157" s="15"/>
    </row>
    <row r="1158" s="1" customFormat="1" spans="1:5">
      <c r="A1158" s="50" t="s">
        <v>583</v>
      </c>
      <c r="B1158" s="20"/>
      <c r="C1158" s="14">
        <f>'[1]表二 (支出分县区过渡表)'!B1158</f>
        <v>0</v>
      </c>
      <c r="D1158" s="12">
        <f t="shared" si="18"/>
        <v>0</v>
      </c>
      <c r="E1158" s="15"/>
    </row>
    <row r="1159" s="1" customFormat="1" spans="1:5">
      <c r="A1159" s="50" t="s">
        <v>584</v>
      </c>
      <c r="B1159" s="20"/>
      <c r="C1159" s="14">
        <f>'[1]表二 (支出分县区过渡表)'!B1159</f>
        <v>0</v>
      </c>
      <c r="D1159" s="12">
        <f t="shared" si="18"/>
        <v>0</v>
      </c>
      <c r="E1159" s="15"/>
    </row>
    <row r="1160" s="1" customFormat="1" spans="1:5">
      <c r="A1160" s="50" t="s">
        <v>901</v>
      </c>
      <c r="B1160" s="20"/>
      <c r="C1160" s="14">
        <f>'[1]表二 (支出分县区过渡表)'!B1160</f>
        <v>0</v>
      </c>
      <c r="D1160" s="12">
        <f>ROUND(IF(B1155=0,0,C1155/B1155*100),2)</f>
        <v>0</v>
      </c>
      <c r="E1160" s="15"/>
    </row>
    <row r="1161" s="1" customFormat="1" spans="1:5">
      <c r="A1161" s="50" t="s">
        <v>902</v>
      </c>
      <c r="B1161" s="20"/>
      <c r="C1161" s="14">
        <f>'[1]表二 (支出分县区过渡表)'!B1161</f>
        <v>0</v>
      </c>
      <c r="D1161" s="12">
        <f t="shared" ref="D1161:D1224" si="19">ROUND(IF(B1161=0,0,C1161/B1161*100),2)</f>
        <v>0</v>
      </c>
      <c r="E1161" s="15"/>
    </row>
    <row r="1162" s="1" customFormat="1" spans="1:5">
      <c r="A1162" s="50" t="s">
        <v>903</v>
      </c>
      <c r="B1162" s="20"/>
      <c r="C1162" s="14">
        <f>'[1]表二 (支出分县区过渡表)'!B1162</f>
        <v>0</v>
      </c>
      <c r="D1162" s="12">
        <f t="shared" si="19"/>
        <v>0</v>
      </c>
      <c r="E1162" s="15"/>
    </row>
    <row r="1163" s="1" customFormat="1" spans="1:5">
      <c r="A1163" s="50" t="s">
        <v>904</v>
      </c>
      <c r="B1163" s="20"/>
      <c r="C1163" s="14">
        <f>'[1]表二 (支出分县区过渡表)'!B1163</f>
        <v>0</v>
      </c>
      <c r="D1163" s="12">
        <f t="shared" si="19"/>
        <v>0</v>
      </c>
      <c r="E1163" s="15"/>
    </row>
    <row r="1164" s="1" customFormat="1" spans="1:5">
      <c r="A1164" s="50" t="s">
        <v>905</v>
      </c>
      <c r="B1164" s="20"/>
      <c r="C1164" s="14">
        <f>'[1]表二 (支出分县区过渡表)'!B1164</f>
        <v>0</v>
      </c>
      <c r="D1164" s="12">
        <f t="shared" si="19"/>
        <v>0</v>
      </c>
      <c r="E1164" s="15"/>
    </row>
    <row r="1165" s="1" customFormat="1" spans="1:5">
      <c r="A1165" s="50" t="s">
        <v>906</v>
      </c>
      <c r="B1165" s="20"/>
      <c r="C1165" s="14">
        <f>'[1]表二 (支出分县区过渡表)'!B1165</f>
        <v>0</v>
      </c>
      <c r="D1165" s="12">
        <f t="shared" si="19"/>
        <v>0</v>
      </c>
      <c r="E1165" s="15"/>
    </row>
    <row r="1166" s="1" customFormat="1" spans="1:5">
      <c r="A1166" s="50" t="s">
        <v>907</v>
      </c>
      <c r="B1166" s="20"/>
      <c r="C1166" s="14">
        <f>'[1]表二 (支出分县区过渡表)'!B1166</f>
        <v>0</v>
      </c>
      <c r="D1166" s="12">
        <f t="shared" si="19"/>
        <v>0</v>
      </c>
      <c r="E1166" s="15"/>
    </row>
    <row r="1167" s="1" customFormat="1" spans="1:5">
      <c r="A1167" s="50" t="s">
        <v>908</v>
      </c>
      <c r="B1167" s="20"/>
      <c r="C1167" s="14">
        <f>'[1]表二 (支出分县区过渡表)'!B1167</f>
        <v>0</v>
      </c>
      <c r="D1167" s="12">
        <f t="shared" si="19"/>
        <v>0</v>
      </c>
      <c r="E1167" s="15"/>
    </row>
    <row r="1168" s="1" customFormat="1" spans="1:5">
      <c r="A1168" s="50" t="s">
        <v>909</v>
      </c>
      <c r="B1168" s="20"/>
      <c r="C1168" s="14">
        <f>'[1]表二 (支出分县区过渡表)'!B1168</f>
        <v>0</v>
      </c>
      <c r="D1168" s="12">
        <f t="shared" si="19"/>
        <v>0</v>
      </c>
      <c r="E1168" s="15"/>
    </row>
    <row r="1169" s="1" customFormat="1" spans="1:5">
      <c r="A1169" s="50" t="s">
        <v>910</v>
      </c>
      <c r="B1169" s="20"/>
      <c r="C1169" s="14">
        <f>'[1]表二 (支出分县区过渡表)'!B1169</f>
        <v>0</v>
      </c>
      <c r="D1169" s="12">
        <f t="shared" si="19"/>
        <v>0</v>
      </c>
      <c r="E1169" s="15"/>
    </row>
    <row r="1170" s="1" customFormat="1" spans="1:5">
      <c r="A1170" s="50" t="s">
        <v>911</v>
      </c>
      <c r="B1170" s="20"/>
      <c r="C1170" s="14">
        <f>'[1]表二 (支出分县区过渡表)'!B1170</f>
        <v>0</v>
      </c>
      <c r="D1170" s="12">
        <f t="shared" si="19"/>
        <v>0</v>
      </c>
      <c r="E1170" s="15"/>
    </row>
    <row r="1171" s="1" customFormat="1" spans="1:5">
      <c r="A1171" s="50" t="s">
        <v>912</v>
      </c>
      <c r="B1171" s="20"/>
      <c r="C1171" s="14">
        <f>'[1]表二 (支出分县区过渡表)'!B1171</f>
        <v>0</v>
      </c>
      <c r="D1171" s="12">
        <f t="shared" si="19"/>
        <v>0</v>
      </c>
      <c r="E1171" s="15"/>
    </row>
    <row r="1172" s="1" customFormat="1" spans="1:5">
      <c r="A1172" s="50" t="s">
        <v>601</v>
      </c>
      <c r="B1172" s="20"/>
      <c r="C1172" s="14">
        <f>'[1]表二 (支出分县区过渡表)'!B1172</f>
        <v>0</v>
      </c>
      <c r="D1172" s="12">
        <f t="shared" si="19"/>
        <v>0</v>
      </c>
      <c r="E1172" s="15"/>
    </row>
    <row r="1173" s="1" customFormat="1" spans="1:5">
      <c r="A1173" s="50" t="s">
        <v>913</v>
      </c>
      <c r="B1173" s="20"/>
      <c r="C1173" s="14">
        <f>'[1]表二 (支出分县区过渡表)'!B1173</f>
        <v>0</v>
      </c>
      <c r="D1173" s="12">
        <f t="shared" si="19"/>
        <v>0</v>
      </c>
      <c r="E1173" s="15"/>
    </row>
    <row r="1174" s="1" customFormat="1" spans="1:5">
      <c r="A1174" s="49" t="s">
        <v>914</v>
      </c>
      <c r="B1174" s="20">
        <f>SUM(B1175:B1179)</f>
        <v>0</v>
      </c>
      <c r="C1174" s="14">
        <f>'[1]表二 (支出分县区过渡表)'!B1174</f>
        <v>0</v>
      </c>
      <c r="D1174" s="12">
        <f t="shared" si="19"/>
        <v>0</v>
      </c>
      <c r="E1174" s="15"/>
    </row>
    <row r="1175" s="1" customFormat="1" spans="1:5">
      <c r="A1175" s="46" t="s">
        <v>915</v>
      </c>
      <c r="B1175" s="20"/>
      <c r="C1175" s="14">
        <f>'[1]表二 (支出分县区过渡表)'!B1175</f>
        <v>0</v>
      </c>
      <c r="D1175" s="12">
        <f t="shared" si="19"/>
        <v>0</v>
      </c>
      <c r="E1175" s="15"/>
    </row>
    <row r="1176" s="1" customFormat="1" spans="1:5">
      <c r="A1176" s="46" t="s">
        <v>916</v>
      </c>
      <c r="B1176" s="20"/>
      <c r="C1176" s="14">
        <f>'[1]表二 (支出分县区过渡表)'!B1176</f>
        <v>0</v>
      </c>
      <c r="D1176" s="12">
        <f t="shared" si="19"/>
        <v>0</v>
      </c>
      <c r="E1176" s="15"/>
    </row>
    <row r="1177" s="1" customFormat="1" spans="1:5">
      <c r="A1177" s="46" t="s">
        <v>917</v>
      </c>
      <c r="B1177" s="20"/>
      <c r="C1177" s="14">
        <f>'[1]表二 (支出分县区过渡表)'!B1177</f>
        <v>0</v>
      </c>
      <c r="D1177" s="12">
        <f t="shared" si="19"/>
        <v>0</v>
      </c>
      <c r="E1177" s="15"/>
    </row>
    <row r="1178" s="1" customFormat="1" spans="1:5">
      <c r="A1178" s="47" t="s">
        <v>918</v>
      </c>
      <c r="B1178" s="20"/>
      <c r="C1178" s="14">
        <f>'[1]表二 (支出分县区过渡表)'!B1178</f>
        <v>0</v>
      </c>
      <c r="D1178" s="12">
        <f t="shared" si="19"/>
        <v>0</v>
      </c>
      <c r="E1178" s="15"/>
    </row>
    <row r="1179" s="1" customFormat="1" spans="1:5">
      <c r="A1179" s="46" t="s">
        <v>919</v>
      </c>
      <c r="B1179" s="20"/>
      <c r="C1179" s="14">
        <f>'[1]表二 (支出分县区过渡表)'!B1179</f>
        <v>0</v>
      </c>
      <c r="D1179" s="12">
        <f t="shared" si="19"/>
        <v>0</v>
      </c>
      <c r="E1179" s="29"/>
    </row>
    <row r="1180" s="1" customFormat="1" spans="1:5">
      <c r="A1180" s="49" t="s">
        <v>920</v>
      </c>
      <c r="B1180" s="20">
        <f>SUM(B1181:B1185)</f>
        <v>0</v>
      </c>
      <c r="C1180" s="14">
        <f>'[1]表二 (支出分县区过渡表)'!B1180</f>
        <v>0</v>
      </c>
      <c r="D1180" s="12">
        <f t="shared" si="19"/>
        <v>0</v>
      </c>
      <c r="E1180" s="15"/>
    </row>
    <row r="1181" s="1" customFormat="1" spans="1:5">
      <c r="A1181" s="46" t="s">
        <v>921</v>
      </c>
      <c r="B1181" s="20"/>
      <c r="C1181" s="14">
        <f>'[1]表二 (支出分县区过渡表)'!B1181</f>
        <v>0</v>
      </c>
      <c r="D1181" s="12">
        <f t="shared" si="19"/>
        <v>0</v>
      </c>
      <c r="E1181" s="15"/>
    </row>
    <row r="1182" s="1" customFormat="1" spans="1:5">
      <c r="A1182" s="46" t="s">
        <v>922</v>
      </c>
      <c r="B1182" s="20"/>
      <c r="C1182" s="14">
        <f>'[1]表二 (支出分县区过渡表)'!B1182</f>
        <v>0</v>
      </c>
      <c r="D1182" s="12">
        <f t="shared" si="19"/>
        <v>0</v>
      </c>
      <c r="E1182" s="15"/>
    </row>
    <row r="1183" s="1" customFormat="1" spans="1:5">
      <c r="A1183" s="46" t="s">
        <v>923</v>
      </c>
      <c r="B1183" s="20"/>
      <c r="C1183" s="14">
        <f>'[1]表二 (支出分县区过渡表)'!B1183</f>
        <v>0</v>
      </c>
      <c r="D1183" s="12">
        <f t="shared" si="19"/>
        <v>0</v>
      </c>
      <c r="E1183" s="15"/>
    </row>
    <row r="1184" s="1" customFormat="1" spans="1:5">
      <c r="A1184" s="46" t="s">
        <v>924</v>
      </c>
      <c r="B1184" s="20"/>
      <c r="C1184" s="14">
        <f>'[1]表二 (支出分县区过渡表)'!B1184</f>
        <v>0</v>
      </c>
      <c r="D1184" s="12">
        <f t="shared" si="19"/>
        <v>0</v>
      </c>
      <c r="E1184" s="15"/>
    </row>
    <row r="1185" s="1" customFormat="1" spans="1:5">
      <c r="A1185" s="46" t="s">
        <v>925</v>
      </c>
      <c r="B1185" s="20"/>
      <c r="C1185" s="14">
        <f>'[1]表二 (支出分县区过渡表)'!B1185</f>
        <v>0</v>
      </c>
      <c r="D1185" s="12">
        <f t="shared" si="19"/>
        <v>0</v>
      </c>
      <c r="E1185" s="15"/>
    </row>
    <row r="1186" s="1" customFormat="1" spans="1:5">
      <c r="A1186" s="49" t="s">
        <v>926</v>
      </c>
      <c r="B1186" s="20">
        <f>SUM(B1187:B1198)</f>
        <v>0</v>
      </c>
      <c r="C1186" s="14">
        <f>'[1]表二 (支出分县区过渡表)'!B1186</f>
        <v>0</v>
      </c>
      <c r="D1186" s="12">
        <f t="shared" si="19"/>
        <v>0</v>
      </c>
      <c r="E1186" s="15"/>
    </row>
    <row r="1187" s="1" customFormat="1" spans="1:5">
      <c r="A1187" s="46" t="s">
        <v>927</v>
      </c>
      <c r="B1187" s="20"/>
      <c r="C1187" s="14">
        <f>'[1]表二 (支出分县区过渡表)'!B1187</f>
        <v>0</v>
      </c>
      <c r="D1187" s="12">
        <f t="shared" si="19"/>
        <v>0</v>
      </c>
      <c r="E1187" s="15"/>
    </row>
    <row r="1188" s="1" customFormat="1" spans="1:5">
      <c r="A1188" s="46" t="s">
        <v>928</v>
      </c>
      <c r="B1188" s="20"/>
      <c r="C1188" s="14">
        <f>'[1]表二 (支出分县区过渡表)'!B1188</f>
        <v>0</v>
      </c>
      <c r="D1188" s="12">
        <f t="shared" si="19"/>
        <v>0</v>
      </c>
      <c r="E1188" s="15"/>
    </row>
    <row r="1189" s="1" customFormat="1" spans="1:5">
      <c r="A1189" s="46" t="s">
        <v>929</v>
      </c>
      <c r="B1189" s="20"/>
      <c r="C1189" s="14">
        <f>'[1]表二 (支出分县区过渡表)'!B1189</f>
        <v>0</v>
      </c>
      <c r="D1189" s="12">
        <f t="shared" si="19"/>
        <v>0</v>
      </c>
      <c r="E1189" s="15"/>
    </row>
    <row r="1190" s="1" customFormat="1" spans="1:5">
      <c r="A1190" s="46" t="s">
        <v>930</v>
      </c>
      <c r="B1190" s="20"/>
      <c r="C1190" s="14">
        <f>'[1]表二 (支出分县区过渡表)'!B1190</f>
        <v>0</v>
      </c>
      <c r="D1190" s="12">
        <f t="shared" si="19"/>
        <v>0</v>
      </c>
      <c r="E1190" s="15"/>
    </row>
    <row r="1191" s="1" customFormat="1" spans="1:5">
      <c r="A1191" s="46" t="s">
        <v>931</v>
      </c>
      <c r="B1191" s="20"/>
      <c r="C1191" s="14">
        <f>'[1]表二 (支出分县区过渡表)'!B1191</f>
        <v>0</v>
      </c>
      <c r="D1191" s="12">
        <f t="shared" si="19"/>
        <v>0</v>
      </c>
      <c r="E1191" s="15"/>
    </row>
    <row r="1192" s="1" customFormat="1" spans="1:5">
      <c r="A1192" s="46" t="s">
        <v>932</v>
      </c>
      <c r="B1192" s="20"/>
      <c r="C1192" s="14">
        <f>'[1]表二 (支出分县区过渡表)'!B1192</f>
        <v>0</v>
      </c>
      <c r="D1192" s="12">
        <f t="shared" si="19"/>
        <v>0</v>
      </c>
      <c r="E1192" s="15"/>
    </row>
    <row r="1193" s="1" customFormat="1" spans="1:5">
      <c r="A1193" s="46" t="s">
        <v>933</v>
      </c>
      <c r="B1193" s="20"/>
      <c r="C1193" s="14">
        <f>'[1]表二 (支出分县区过渡表)'!B1193</f>
        <v>0</v>
      </c>
      <c r="D1193" s="12">
        <f t="shared" si="19"/>
        <v>0</v>
      </c>
      <c r="E1193" s="15"/>
    </row>
    <row r="1194" s="1" customFormat="1" spans="1:5">
      <c r="A1194" s="46" t="s">
        <v>934</v>
      </c>
      <c r="B1194" s="20"/>
      <c r="C1194" s="14">
        <f>'[1]表二 (支出分县区过渡表)'!B1194</f>
        <v>0</v>
      </c>
      <c r="D1194" s="12">
        <f t="shared" si="19"/>
        <v>0</v>
      </c>
      <c r="E1194" s="15"/>
    </row>
    <row r="1195" s="1" customFormat="1" spans="1:5">
      <c r="A1195" s="46" t="s">
        <v>935</v>
      </c>
      <c r="B1195" s="20"/>
      <c r="C1195" s="14">
        <f>'[1]表二 (支出分县区过渡表)'!B1195</f>
        <v>0</v>
      </c>
      <c r="D1195" s="12">
        <f t="shared" si="19"/>
        <v>0</v>
      </c>
      <c r="E1195" s="15"/>
    </row>
    <row r="1196" s="1" customFormat="1" spans="1:5">
      <c r="A1196" s="46" t="s">
        <v>936</v>
      </c>
      <c r="B1196" s="20"/>
      <c r="C1196" s="14">
        <f>'[1]表二 (支出分县区过渡表)'!B1196</f>
        <v>0</v>
      </c>
      <c r="D1196" s="12">
        <f t="shared" si="19"/>
        <v>0</v>
      </c>
      <c r="E1196" s="15"/>
    </row>
    <row r="1197" s="1" customFormat="1" spans="1:5">
      <c r="A1197" s="50" t="s">
        <v>937</v>
      </c>
      <c r="B1197" s="20"/>
      <c r="C1197" s="14">
        <f>'[1]表二 (支出分县区过渡表)'!B1197</f>
        <v>0</v>
      </c>
      <c r="D1197" s="12">
        <f t="shared" si="19"/>
        <v>0</v>
      </c>
      <c r="E1197" s="15"/>
    </row>
    <row r="1198" s="1" customFormat="1" spans="1:5">
      <c r="A1198" s="46" t="s">
        <v>938</v>
      </c>
      <c r="B1198" s="20"/>
      <c r="C1198" s="14">
        <f>'[1]表二 (支出分县区过渡表)'!B1198</f>
        <v>0</v>
      </c>
      <c r="D1198" s="12">
        <f t="shared" si="19"/>
        <v>0</v>
      </c>
      <c r="E1198" s="29"/>
    </row>
    <row r="1199" s="1" customFormat="1" spans="1:5">
      <c r="A1199" s="45" t="s">
        <v>939</v>
      </c>
      <c r="B1199" s="20">
        <f>SUM(B1200,B1212,B1218,B1224,B1232,B1245,B1249,B1253)</f>
        <v>2566</v>
      </c>
      <c r="C1199" s="14">
        <f>'[1]表二 (支出分县区过渡表)'!B1199</f>
        <v>2339</v>
      </c>
      <c r="D1199" s="12">
        <f t="shared" si="19"/>
        <v>91.15</v>
      </c>
      <c r="E1199" s="15"/>
    </row>
    <row r="1200" s="1" customFormat="1" spans="1:5">
      <c r="A1200" s="45" t="s">
        <v>940</v>
      </c>
      <c r="B1200" s="20">
        <f>SUM(B1201:B1211)</f>
        <v>474</v>
      </c>
      <c r="C1200" s="14">
        <f>'[1]表二 (支出分县区过渡表)'!B1200</f>
        <v>348</v>
      </c>
      <c r="D1200" s="12">
        <f t="shared" si="19"/>
        <v>73.42</v>
      </c>
      <c r="E1200" s="15"/>
    </row>
    <row r="1201" s="1" customFormat="1" spans="1:5">
      <c r="A1201" s="46" t="s">
        <v>941</v>
      </c>
      <c r="B1201" s="20">
        <v>47</v>
      </c>
      <c r="C1201" s="14">
        <f>'[1]表二 (支出分县区过渡表)'!B1201</f>
        <v>78</v>
      </c>
      <c r="D1201" s="12">
        <f t="shared" si="19"/>
        <v>165.96</v>
      </c>
      <c r="E1201" s="15"/>
    </row>
    <row r="1202" s="1" customFormat="1" spans="1:5">
      <c r="A1202" s="46" t="s">
        <v>942</v>
      </c>
      <c r="B1202" s="20">
        <v>158</v>
      </c>
      <c r="C1202" s="14">
        <f>'[1]表二 (支出分县区过渡表)'!B1202</f>
        <v>160</v>
      </c>
      <c r="D1202" s="12">
        <f t="shared" si="19"/>
        <v>101.27</v>
      </c>
      <c r="E1202" s="15"/>
    </row>
    <row r="1203" s="1" customFormat="1" spans="1:5">
      <c r="A1203" s="46" t="s">
        <v>943</v>
      </c>
      <c r="B1203" s="20"/>
      <c r="C1203" s="14">
        <f>'[1]表二 (支出分县区过渡表)'!B1203</f>
        <v>0</v>
      </c>
      <c r="D1203" s="12">
        <f t="shared" si="19"/>
        <v>0</v>
      </c>
      <c r="E1203" s="15"/>
    </row>
    <row r="1204" s="1" customFormat="1" spans="1:5">
      <c r="A1204" s="46" t="s">
        <v>944</v>
      </c>
      <c r="B1204" s="20">
        <v>150</v>
      </c>
      <c r="C1204" s="14">
        <f>'[1]表二 (支出分县区过渡表)'!B1204</f>
        <v>0</v>
      </c>
      <c r="D1204" s="12">
        <f t="shared" si="19"/>
        <v>0</v>
      </c>
      <c r="E1204" s="15"/>
    </row>
    <row r="1205" s="1" customFormat="1" spans="1:5">
      <c r="A1205" s="46" t="s">
        <v>945</v>
      </c>
      <c r="B1205" s="20"/>
      <c r="C1205" s="14">
        <f>'[1]表二 (支出分县区过渡表)'!B1205</f>
        <v>0</v>
      </c>
      <c r="D1205" s="12">
        <f t="shared" si="19"/>
        <v>0</v>
      </c>
      <c r="E1205" s="15"/>
    </row>
    <row r="1206" s="1" customFormat="1" spans="1:5">
      <c r="A1206" s="46" t="s">
        <v>946</v>
      </c>
      <c r="B1206" s="20">
        <v>1</v>
      </c>
      <c r="C1206" s="14">
        <f>'[1]表二 (支出分县区过渡表)'!B1206</f>
        <v>0</v>
      </c>
      <c r="D1206" s="12">
        <f t="shared" si="19"/>
        <v>0</v>
      </c>
      <c r="E1206" s="15"/>
    </row>
    <row r="1207" s="1" customFormat="1" spans="1:5">
      <c r="A1207" s="46" t="s">
        <v>947</v>
      </c>
      <c r="B1207" s="20">
        <v>20</v>
      </c>
      <c r="C1207" s="14">
        <f>'[1]表二 (支出分县区过渡表)'!B1207</f>
        <v>20</v>
      </c>
      <c r="D1207" s="12">
        <f t="shared" si="19"/>
        <v>100</v>
      </c>
      <c r="E1207" s="15"/>
    </row>
    <row r="1208" s="1" customFormat="1" spans="1:5">
      <c r="A1208" s="46" t="s">
        <v>948</v>
      </c>
      <c r="B1208" s="20"/>
      <c r="C1208" s="14">
        <f>'[1]表二 (支出分县区过渡表)'!B1208</f>
        <v>0</v>
      </c>
      <c r="D1208" s="12">
        <f t="shared" si="19"/>
        <v>0</v>
      </c>
      <c r="E1208" s="15"/>
    </row>
    <row r="1209" s="1" customFormat="1" spans="1:5">
      <c r="A1209" s="46" t="s">
        <v>949</v>
      </c>
      <c r="B1209" s="20">
        <v>89</v>
      </c>
      <c r="C1209" s="14">
        <f>'[1]表二 (支出分县区过渡表)'!B1209</f>
        <v>90</v>
      </c>
      <c r="D1209" s="12">
        <f t="shared" si="19"/>
        <v>101.12</v>
      </c>
      <c r="E1209" s="15"/>
    </row>
    <row r="1210" s="1" customFormat="1" spans="1:5">
      <c r="A1210" s="46" t="s">
        <v>950</v>
      </c>
      <c r="B1210" s="20"/>
      <c r="C1210" s="14">
        <f>'[1]表二 (支出分县区过渡表)'!B1210</f>
        <v>0</v>
      </c>
      <c r="D1210" s="12">
        <f t="shared" si="19"/>
        <v>0</v>
      </c>
      <c r="E1210" s="15"/>
    </row>
    <row r="1211" s="1" customFormat="1" spans="1:5">
      <c r="A1211" s="46" t="s">
        <v>951</v>
      </c>
      <c r="B1211" s="20">
        <v>9</v>
      </c>
      <c r="C1211" s="14">
        <f>'[1]表二 (支出分县区过渡表)'!B1211</f>
        <v>0</v>
      </c>
      <c r="D1211" s="12">
        <f t="shared" si="19"/>
        <v>0</v>
      </c>
      <c r="E1211" s="15"/>
    </row>
    <row r="1212" s="1" customFormat="1" spans="1:5">
      <c r="A1212" s="45" t="s">
        <v>952</v>
      </c>
      <c r="B1212" s="20">
        <f>SUM(B1213:B1217)</f>
        <v>954</v>
      </c>
      <c r="C1212" s="14">
        <f>'[1]表二 (支出分县区过渡表)'!B1212</f>
        <v>640</v>
      </c>
      <c r="D1212" s="12">
        <f t="shared" si="19"/>
        <v>67.09</v>
      </c>
      <c r="E1212" s="15"/>
    </row>
    <row r="1213" s="1" customFormat="1" spans="1:5">
      <c r="A1213" s="46" t="s">
        <v>941</v>
      </c>
      <c r="B1213" s="20"/>
      <c r="C1213" s="14">
        <f>'[1]表二 (支出分县区过渡表)'!B1213</f>
        <v>0</v>
      </c>
      <c r="D1213" s="12">
        <f t="shared" si="19"/>
        <v>0</v>
      </c>
      <c r="E1213" s="15"/>
    </row>
    <row r="1214" s="1" customFormat="1" spans="1:5">
      <c r="A1214" s="46" t="s">
        <v>953</v>
      </c>
      <c r="B1214" s="20">
        <v>314</v>
      </c>
      <c r="C1214" s="14">
        <f>'[1]表二 (支出分县区过渡表)'!B1214</f>
        <v>320</v>
      </c>
      <c r="D1214" s="12">
        <f t="shared" si="19"/>
        <v>101.91</v>
      </c>
      <c r="E1214" s="15"/>
    </row>
    <row r="1215" s="1" customFormat="1" spans="1:5">
      <c r="A1215" s="46" t="s">
        <v>943</v>
      </c>
      <c r="B1215" s="20"/>
      <c r="C1215" s="14">
        <f>'[1]表二 (支出分县区过渡表)'!B1215</f>
        <v>0</v>
      </c>
      <c r="D1215" s="12">
        <f t="shared" si="19"/>
        <v>0</v>
      </c>
      <c r="E1215" s="15"/>
    </row>
    <row r="1216" s="1" customFormat="1" spans="1:5">
      <c r="A1216" s="46" t="s">
        <v>954</v>
      </c>
      <c r="B1216" s="20">
        <v>320</v>
      </c>
      <c r="C1216" s="14">
        <f>'[1]表二 (支出分县区过渡表)'!B1216</f>
        <v>0</v>
      </c>
      <c r="D1216" s="12">
        <f t="shared" si="19"/>
        <v>0</v>
      </c>
      <c r="E1216" s="15"/>
    </row>
    <row r="1217" s="1" customFormat="1" spans="1:5">
      <c r="A1217" s="46" t="s">
        <v>955</v>
      </c>
      <c r="B1217" s="20">
        <v>320</v>
      </c>
      <c r="C1217" s="14">
        <f>'[1]表二 (支出分县区过渡表)'!B1217</f>
        <v>320</v>
      </c>
      <c r="D1217" s="12">
        <f t="shared" si="19"/>
        <v>100</v>
      </c>
      <c r="E1217" s="15"/>
    </row>
    <row r="1218" s="1" customFormat="1" spans="1:5">
      <c r="A1218" s="45" t="s">
        <v>956</v>
      </c>
      <c r="B1218" s="20">
        <f>SUM(B1219:B1223)</f>
        <v>0</v>
      </c>
      <c r="C1218" s="14">
        <f>'[1]表二 (支出分县区过渡表)'!B1218</f>
        <v>0</v>
      </c>
      <c r="D1218" s="12">
        <f t="shared" si="19"/>
        <v>0</v>
      </c>
      <c r="E1218" s="15"/>
    </row>
    <row r="1219" s="1" customFormat="1" spans="1:5">
      <c r="A1219" s="46" t="s">
        <v>941</v>
      </c>
      <c r="B1219" s="20"/>
      <c r="C1219" s="14">
        <f>'[1]表二 (支出分县区过渡表)'!B1219</f>
        <v>0</v>
      </c>
      <c r="D1219" s="12">
        <f t="shared" si="19"/>
        <v>0</v>
      </c>
      <c r="E1219" s="15"/>
    </row>
    <row r="1220" s="1" customFormat="1" spans="1:5">
      <c r="A1220" s="46" t="s">
        <v>942</v>
      </c>
      <c r="B1220" s="20"/>
      <c r="C1220" s="14">
        <f>'[1]表二 (支出分县区过渡表)'!B1220</f>
        <v>0</v>
      </c>
      <c r="D1220" s="12">
        <f t="shared" si="19"/>
        <v>0</v>
      </c>
      <c r="E1220" s="15"/>
    </row>
    <row r="1221" s="1" customFormat="1" spans="1:5">
      <c r="A1221" s="46" t="s">
        <v>943</v>
      </c>
      <c r="B1221" s="20"/>
      <c r="C1221" s="14">
        <f>'[1]表二 (支出分县区过渡表)'!B1221</f>
        <v>0</v>
      </c>
      <c r="D1221" s="12">
        <f t="shared" si="19"/>
        <v>0</v>
      </c>
      <c r="E1221" s="15"/>
    </row>
    <row r="1222" s="1" customFormat="1" spans="1:5">
      <c r="A1222" s="46" t="s">
        <v>957</v>
      </c>
      <c r="B1222" s="20"/>
      <c r="C1222" s="14">
        <f>'[1]表二 (支出分县区过渡表)'!B1222</f>
        <v>0</v>
      </c>
      <c r="D1222" s="12">
        <f t="shared" si="19"/>
        <v>0</v>
      </c>
      <c r="E1222" s="15"/>
    </row>
    <row r="1223" s="1" customFormat="1" spans="1:5">
      <c r="A1223" s="46" t="s">
        <v>958</v>
      </c>
      <c r="B1223" s="20"/>
      <c r="C1223" s="14">
        <f>'[1]表二 (支出分县区过渡表)'!B1223</f>
        <v>0</v>
      </c>
      <c r="D1223" s="12">
        <f t="shared" si="19"/>
        <v>0</v>
      </c>
      <c r="E1223" s="15"/>
    </row>
    <row r="1224" s="1" customFormat="1" spans="1:5">
      <c r="A1224" s="45" t="s">
        <v>959</v>
      </c>
      <c r="B1224" s="20">
        <f>SUM(B1225:B1231)</f>
        <v>0</v>
      </c>
      <c r="C1224" s="14">
        <f>'[1]表二 (支出分县区过渡表)'!B1224</f>
        <v>0</v>
      </c>
      <c r="D1224" s="12">
        <f t="shared" si="19"/>
        <v>0</v>
      </c>
      <c r="E1224" s="15"/>
    </row>
    <row r="1225" s="1" customFormat="1" spans="1:5">
      <c r="A1225" s="46" t="s">
        <v>941</v>
      </c>
      <c r="B1225" s="20"/>
      <c r="C1225" s="14">
        <f>'[1]表二 (支出分县区过渡表)'!B1225</f>
        <v>0</v>
      </c>
      <c r="D1225" s="12">
        <f t="shared" ref="D1225:D1265" si="20">ROUND(IF(B1225=0,0,C1225/B1225*100),2)</f>
        <v>0</v>
      </c>
      <c r="E1225" s="15"/>
    </row>
    <row r="1226" s="1" customFormat="1" spans="1:5">
      <c r="A1226" s="46" t="s">
        <v>942</v>
      </c>
      <c r="B1226" s="20"/>
      <c r="C1226" s="14">
        <f>'[1]表二 (支出分县区过渡表)'!B1226</f>
        <v>0</v>
      </c>
      <c r="D1226" s="12">
        <f t="shared" si="20"/>
        <v>0</v>
      </c>
      <c r="E1226" s="15"/>
    </row>
    <row r="1227" s="1" customFormat="1" spans="1:5">
      <c r="A1227" s="46" t="s">
        <v>943</v>
      </c>
      <c r="B1227" s="20"/>
      <c r="C1227" s="14">
        <f>'[1]表二 (支出分县区过渡表)'!B1227</f>
        <v>0</v>
      </c>
      <c r="D1227" s="12">
        <f t="shared" si="20"/>
        <v>0</v>
      </c>
      <c r="E1227" s="15"/>
    </row>
    <row r="1228" s="1" customFormat="1" spans="1:5">
      <c r="A1228" s="46" t="s">
        <v>960</v>
      </c>
      <c r="B1228" s="20"/>
      <c r="C1228" s="14">
        <f>'[1]表二 (支出分县区过渡表)'!B1228</f>
        <v>0</v>
      </c>
      <c r="D1228" s="12">
        <f t="shared" si="20"/>
        <v>0</v>
      </c>
      <c r="E1228" s="15"/>
    </row>
    <row r="1229" s="1" customFormat="1" spans="1:5">
      <c r="A1229" s="46" t="s">
        <v>961</v>
      </c>
      <c r="B1229" s="20"/>
      <c r="C1229" s="14">
        <f>'[1]表二 (支出分县区过渡表)'!B1229</f>
        <v>0</v>
      </c>
      <c r="D1229" s="12">
        <f t="shared" si="20"/>
        <v>0</v>
      </c>
      <c r="E1229" s="15"/>
    </row>
    <row r="1230" s="1" customFormat="1" spans="1:5">
      <c r="A1230" s="46" t="s">
        <v>950</v>
      </c>
      <c r="B1230" s="20"/>
      <c r="C1230" s="14">
        <f>'[1]表二 (支出分县区过渡表)'!B1230</f>
        <v>0</v>
      </c>
      <c r="D1230" s="12">
        <f t="shared" si="20"/>
        <v>0</v>
      </c>
      <c r="E1230" s="15"/>
    </row>
    <row r="1231" s="1" customFormat="1" spans="1:5">
      <c r="A1231" s="46" t="s">
        <v>962</v>
      </c>
      <c r="B1231" s="20"/>
      <c r="C1231" s="14">
        <f>'[1]表二 (支出分县区过渡表)'!B1231</f>
        <v>0</v>
      </c>
      <c r="D1231" s="12">
        <f t="shared" si="20"/>
        <v>0</v>
      </c>
      <c r="E1231" s="15"/>
    </row>
    <row r="1232" s="1" customFormat="1" spans="1:5">
      <c r="A1232" s="45" t="s">
        <v>963</v>
      </c>
      <c r="B1232" s="20">
        <f>SUM(B1233:B1244)</f>
        <v>0</v>
      </c>
      <c r="C1232" s="14">
        <f>'[1]表二 (支出分县区过渡表)'!B1232</f>
        <v>0</v>
      </c>
      <c r="D1232" s="12">
        <f t="shared" si="20"/>
        <v>0</v>
      </c>
      <c r="E1232" s="15"/>
    </row>
    <row r="1233" s="1" customFormat="1" spans="1:5">
      <c r="A1233" s="46" t="s">
        <v>941</v>
      </c>
      <c r="B1233" s="20"/>
      <c r="C1233" s="14">
        <f>'[1]表二 (支出分县区过渡表)'!B1233</f>
        <v>0</v>
      </c>
      <c r="D1233" s="12">
        <f t="shared" si="20"/>
        <v>0</v>
      </c>
      <c r="E1233" s="15"/>
    </row>
    <row r="1234" s="1" customFormat="1" spans="1:5">
      <c r="A1234" s="46" t="s">
        <v>942</v>
      </c>
      <c r="B1234" s="20"/>
      <c r="C1234" s="14">
        <f>'[1]表二 (支出分县区过渡表)'!B1234</f>
        <v>0</v>
      </c>
      <c r="D1234" s="12">
        <f t="shared" si="20"/>
        <v>0</v>
      </c>
      <c r="E1234" s="15"/>
    </row>
    <row r="1235" s="1" customFormat="1" spans="1:5">
      <c r="A1235" s="46" t="s">
        <v>943</v>
      </c>
      <c r="B1235" s="20"/>
      <c r="C1235" s="14">
        <f>'[1]表二 (支出分县区过渡表)'!B1235</f>
        <v>0</v>
      </c>
      <c r="D1235" s="12">
        <f t="shared" si="20"/>
        <v>0</v>
      </c>
      <c r="E1235" s="15"/>
    </row>
    <row r="1236" s="1" customFormat="1" spans="1:5">
      <c r="A1236" s="46" t="s">
        <v>964</v>
      </c>
      <c r="B1236" s="20"/>
      <c r="C1236" s="14">
        <f>'[1]表二 (支出分县区过渡表)'!B1236</f>
        <v>0</v>
      </c>
      <c r="D1236" s="12">
        <f t="shared" si="20"/>
        <v>0</v>
      </c>
      <c r="E1236" s="15"/>
    </row>
    <row r="1237" s="1" customFormat="1" spans="1:5">
      <c r="A1237" s="46" t="s">
        <v>965</v>
      </c>
      <c r="B1237" s="20"/>
      <c r="C1237" s="14">
        <f>'[1]表二 (支出分县区过渡表)'!B1237</f>
        <v>0</v>
      </c>
      <c r="D1237" s="12">
        <f t="shared" si="20"/>
        <v>0</v>
      </c>
      <c r="E1237" s="15"/>
    </row>
    <row r="1238" s="1" customFormat="1" spans="1:5">
      <c r="A1238" s="46" t="s">
        <v>966</v>
      </c>
      <c r="B1238" s="20"/>
      <c r="C1238" s="14">
        <f>'[1]表二 (支出分县区过渡表)'!B1238</f>
        <v>0</v>
      </c>
      <c r="D1238" s="12">
        <f t="shared" si="20"/>
        <v>0</v>
      </c>
      <c r="E1238" s="15"/>
    </row>
    <row r="1239" s="1" customFormat="1" spans="1:5">
      <c r="A1239" s="46" t="s">
        <v>967</v>
      </c>
      <c r="B1239" s="20"/>
      <c r="C1239" s="14">
        <f>'[1]表二 (支出分县区过渡表)'!B1239</f>
        <v>0</v>
      </c>
      <c r="D1239" s="12">
        <f t="shared" si="20"/>
        <v>0</v>
      </c>
      <c r="E1239" s="15"/>
    </row>
    <row r="1240" s="1" customFormat="1" spans="1:5">
      <c r="A1240" s="46" t="s">
        <v>968</v>
      </c>
      <c r="B1240" s="20"/>
      <c r="C1240" s="14">
        <f>'[1]表二 (支出分县区过渡表)'!B1240</f>
        <v>0</v>
      </c>
      <c r="D1240" s="12">
        <f t="shared" si="20"/>
        <v>0</v>
      </c>
      <c r="E1240" s="15"/>
    </row>
    <row r="1241" s="1" customFormat="1" spans="1:5">
      <c r="A1241" s="46" t="s">
        <v>969</v>
      </c>
      <c r="B1241" s="20"/>
      <c r="C1241" s="14">
        <f>'[1]表二 (支出分县区过渡表)'!B1241</f>
        <v>0</v>
      </c>
      <c r="D1241" s="12">
        <f t="shared" si="20"/>
        <v>0</v>
      </c>
      <c r="E1241" s="15"/>
    </row>
    <row r="1242" s="1" customFormat="1" spans="1:5">
      <c r="A1242" s="46" t="s">
        <v>970</v>
      </c>
      <c r="B1242" s="20"/>
      <c r="C1242" s="14">
        <f>'[1]表二 (支出分县区过渡表)'!B1242</f>
        <v>0</v>
      </c>
      <c r="D1242" s="12">
        <f t="shared" si="20"/>
        <v>0</v>
      </c>
      <c r="E1242" s="15"/>
    </row>
    <row r="1243" s="1" customFormat="1" spans="1:5">
      <c r="A1243" s="46" t="s">
        <v>971</v>
      </c>
      <c r="B1243" s="20"/>
      <c r="C1243" s="14">
        <f>'[1]表二 (支出分县区过渡表)'!B1243</f>
        <v>0</v>
      </c>
      <c r="D1243" s="12">
        <f t="shared" si="20"/>
        <v>0</v>
      </c>
      <c r="E1243" s="15"/>
    </row>
    <row r="1244" s="1" customFormat="1" spans="1:5">
      <c r="A1244" s="46" t="s">
        <v>972</v>
      </c>
      <c r="B1244" s="20"/>
      <c r="C1244" s="14">
        <f>'[1]表二 (支出分县区过渡表)'!B1244</f>
        <v>0</v>
      </c>
      <c r="D1244" s="12">
        <f t="shared" si="20"/>
        <v>0</v>
      </c>
      <c r="E1244" s="15"/>
    </row>
    <row r="1245" s="1" customFormat="1" spans="1:5">
      <c r="A1245" s="45" t="s">
        <v>973</v>
      </c>
      <c r="B1245" s="20">
        <f>SUM(B1246:B1248)</f>
        <v>0</v>
      </c>
      <c r="C1245" s="14">
        <f>'[1]表二 (支出分县区过渡表)'!B1245</f>
        <v>42</v>
      </c>
      <c r="D1245" s="12">
        <f t="shared" si="20"/>
        <v>0</v>
      </c>
      <c r="E1245" s="15"/>
    </row>
    <row r="1246" s="1" customFormat="1" spans="1:5">
      <c r="A1246" s="46" t="s">
        <v>974</v>
      </c>
      <c r="B1246" s="20"/>
      <c r="C1246" s="14">
        <f>'[1]表二 (支出分县区过渡表)'!B1246</f>
        <v>42</v>
      </c>
      <c r="D1246" s="12">
        <f t="shared" si="20"/>
        <v>0</v>
      </c>
      <c r="E1246" s="15"/>
    </row>
    <row r="1247" s="1" customFormat="1" spans="1:5">
      <c r="A1247" s="46" t="s">
        <v>975</v>
      </c>
      <c r="B1247" s="20"/>
      <c r="C1247" s="14">
        <f>'[1]表二 (支出分县区过渡表)'!B1247</f>
        <v>0</v>
      </c>
      <c r="D1247" s="12">
        <f t="shared" si="20"/>
        <v>0</v>
      </c>
      <c r="E1247" s="15"/>
    </row>
    <row r="1248" s="1" customFormat="1" spans="1:5">
      <c r="A1248" s="46" t="s">
        <v>976</v>
      </c>
      <c r="B1248" s="20"/>
      <c r="C1248" s="14">
        <f>'[1]表二 (支出分县区过渡表)'!B1248</f>
        <v>0</v>
      </c>
      <c r="D1248" s="12">
        <f t="shared" si="20"/>
        <v>0</v>
      </c>
      <c r="E1248" s="15"/>
    </row>
    <row r="1249" s="1" customFormat="1" spans="1:5">
      <c r="A1249" s="45" t="s">
        <v>977</v>
      </c>
      <c r="B1249" s="20">
        <f>SUM(B1250:B1252)</f>
        <v>1138</v>
      </c>
      <c r="C1249" s="14">
        <f>'[1]表二 (支出分县区过渡表)'!B1249</f>
        <v>983</v>
      </c>
      <c r="D1249" s="12">
        <f t="shared" si="20"/>
        <v>86.38</v>
      </c>
      <c r="E1249" s="15"/>
    </row>
    <row r="1250" s="1" customFormat="1" spans="1:5">
      <c r="A1250" s="46" t="s">
        <v>978</v>
      </c>
      <c r="B1250" s="20">
        <f>338+90</f>
        <v>428</v>
      </c>
      <c r="C1250" s="14">
        <f>'[1]表二 (支出分县区过渡表)'!B1250</f>
        <v>0</v>
      </c>
      <c r="D1250" s="12">
        <f t="shared" si="20"/>
        <v>0</v>
      </c>
      <c r="E1250" s="15"/>
    </row>
    <row r="1251" s="1" customFormat="1" spans="1:5">
      <c r="A1251" s="46" t="s">
        <v>979</v>
      </c>
      <c r="B1251" s="20"/>
      <c r="C1251" s="14">
        <f>'[1]表二 (支出分县区过渡表)'!B1251</f>
        <v>0</v>
      </c>
      <c r="D1251" s="12">
        <f t="shared" si="20"/>
        <v>0</v>
      </c>
      <c r="E1251" s="15"/>
    </row>
    <row r="1252" s="1" customFormat="1" spans="1:5">
      <c r="A1252" s="46" t="s">
        <v>980</v>
      </c>
      <c r="B1252" s="20">
        <v>710</v>
      </c>
      <c r="C1252" s="14">
        <f>'[1]表二 (支出分县区过渡表)'!B1252</f>
        <v>983</v>
      </c>
      <c r="D1252" s="12">
        <f t="shared" si="20"/>
        <v>138.45</v>
      </c>
      <c r="E1252" s="15"/>
    </row>
    <row r="1253" s="1" customFormat="1" spans="1:5">
      <c r="A1253" s="45" t="s">
        <v>981</v>
      </c>
      <c r="B1253" s="20"/>
      <c r="C1253" s="14">
        <f>'[1]表二 (支出分县区过渡表)'!B1253</f>
        <v>326</v>
      </c>
      <c r="D1253" s="12">
        <f t="shared" si="20"/>
        <v>0</v>
      </c>
      <c r="E1253" s="15"/>
    </row>
    <row r="1254" s="1" customFormat="1" spans="1:5">
      <c r="A1254" s="45" t="s">
        <v>982</v>
      </c>
      <c r="B1254" s="20"/>
      <c r="C1254" s="14">
        <f>'[1]表二 (支出分县区过渡表)'!B1254</f>
        <v>1398</v>
      </c>
      <c r="D1254" s="12">
        <f t="shared" si="20"/>
        <v>0</v>
      </c>
      <c r="E1254" s="15"/>
    </row>
    <row r="1255" s="1" customFormat="1" spans="1:5">
      <c r="A1255" s="45" t="s">
        <v>983</v>
      </c>
      <c r="B1255" s="20">
        <f>SUM(B1256)</f>
        <v>1022</v>
      </c>
      <c r="C1255" s="14">
        <f>'[1]表二 (支出分县区过渡表)'!B1255</f>
        <v>1022</v>
      </c>
      <c r="D1255" s="12">
        <f t="shared" si="20"/>
        <v>100</v>
      </c>
      <c r="E1255" s="15"/>
    </row>
    <row r="1256" s="1" customFormat="1" spans="1:5">
      <c r="A1256" s="45" t="s">
        <v>984</v>
      </c>
      <c r="B1256" s="20">
        <f>SUM(B1257:B1260)</f>
        <v>1022</v>
      </c>
      <c r="C1256" s="14">
        <f>'[1]表二 (支出分县区过渡表)'!B1256</f>
        <v>1022</v>
      </c>
      <c r="D1256" s="12">
        <f t="shared" si="20"/>
        <v>100</v>
      </c>
      <c r="E1256" s="15"/>
    </row>
    <row r="1257" s="1" customFormat="1" spans="1:5">
      <c r="A1257" s="46" t="s">
        <v>985</v>
      </c>
      <c r="B1257" s="20">
        <v>1022</v>
      </c>
      <c r="C1257" s="14">
        <f>'[1]表二 (支出分县区过渡表)'!B1257</f>
        <v>1022</v>
      </c>
      <c r="D1257" s="12">
        <f t="shared" si="20"/>
        <v>100</v>
      </c>
      <c r="E1257" s="15"/>
    </row>
    <row r="1258" s="1" customFormat="1" spans="1:5">
      <c r="A1258" s="46" t="s">
        <v>986</v>
      </c>
      <c r="B1258" s="20"/>
      <c r="C1258" s="14">
        <f>'[1]表二 (支出分县区过渡表)'!B1258</f>
        <v>0</v>
      </c>
      <c r="D1258" s="12">
        <f t="shared" si="20"/>
        <v>0</v>
      </c>
      <c r="E1258" s="15"/>
    </row>
    <row r="1259" s="1" customFormat="1" spans="1:5">
      <c r="A1259" s="46" t="s">
        <v>987</v>
      </c>
      <c r="B1259" s="20"/>
      <c r="C1259" s="14">
        <f>'[1]表二 (支出分县区过渡表)'!B1259</f>
        <v>0</v>
      </c>
      <c r="D1259" s="12">
        <f t="shared" si="20"/>
        <v>0</v>
      </c>
      <c r="E1259" s="15"/>
    </row>
    <row r="1260" s="1" customFormat="1" spans="1:5">
      <c r="A1260" s="46" t="s">
        <v>988</v>
      </c>
      <c r="B1260" s="20"/>
      <c r="C1260" s="14">
        <f>'[1]表二 (支出分县区过渡表)'!B1260</f>
        <v>0</v>
      </c>
      <c r="D1260" s="12">
        <f t="shared" si="20"/>
        <v>0</v>
      </c>
      <c r="E1260" s="15"/>
    </row>
    <row r="1261" s="1" customFormat="1" spans="1:5">
      <c r="A1261" s="12" t="s">
        <v>989</v>
      </c>
      <c r="B1261" s="20">
        <f>SUM(B1262)</f>
        <v>20</v>
      </c>
      <c r="C1261" s="14">
        <f>'[1]表二 (支出分县区过渡表)'!B1261</f>
        <v>0</v>
      </c>
      <c r="D1261" s="12">
        <f t="shared" si="20"/>
        <v>0</v>
      </c>
      <c r="E1261" s="15"/>
    </row>
    <row r="1262" s="1" customFormat="1" spans="1:5">
      <c r="A1262" s="15" t="s">
        <v>990</v>
      </c>
      <c r="B1262" s="41">
        <v>20</v>
      </c>
      <c r="C1262" s="14">
        <f>'[1]表二 (支出分县区过渡表)'!B1262</f>
        <v>0</v>
      </c>
      <c r="D1262" s="12">
        <f t="shared" si="20"/>
        <v>0</v>
      </c>
      <c r="E1262" s="42"/>
    </row>
    <row r="1263" s="1" customFormat="1" spans="1:5">
      <c r="A1263" s="12" t="s">
        <v>991</v>
      </c>
      <c r="B1263" s="20">
        <f>SUM(B1264:B1265)</f>
        <v>494</v>
      </c>
      <c r="C1263" s="14">
        <f>'[1]表二 (支出分县区过渡表)'!B1263</f>
        <v>383</v>
      </c>
      <c r="D1263" s="12">
        <f t="shared" si="20"/>
        <v>77.53</v>
      </c>
      <c r="E1263" s="29"/>
    </row>
    <row r="1264" s="1" customFormat="1" spans="1:5">
      <c r="A1264" s="15" t="s">
        <v>992</v>
      </c>
      <c r="B1264" s="20"/>
      <c r="C1264" s="14">
        <f>'[1]表二 (支出分县区过渡表)'!B1264</f>
        <v>0</v>
      </c>
      <c r="D1264" s="12">
        <f t="shared" si="20"/>
        <v>0</v>
      </c>
      <c r="E1264" s="29"/>
    </row>
    <row r="1265" s="1" customFormat="1" spans="1:5">
      <c r="A1265" s="15" t="s">
        <v>993</v>
      </c>
      <c r="B1265" s="20">
        <v>494</v>
      </c>
      <c r="C1265" s="14">
        <f>'[1]表二 (支出分县区过渡表)'!B1265</f>
        <v>383</v>
      </c>
      <c r="D1265" s="12">
        <f t="shared" si="20"/>
        <v>77.53</v>
      </c>
      <c r="E1265" s="29"/>
    </row>
    <row r="1266" s="1" customFormat="1" spans="1:5">
      <c r="A1266" s="15"/>
      <c r="B1266" s="20"/>
      <c r="C1266" s="29"/>
      <c r="D1266" s="29"/>
      <c r="E1266" s="29"/>
    </row>
    <row r="1267" s="1" customFormat="1" spans="1:5">
      <c r="A1267" s="15"/>
      <c r="B1267" s="20"/>
      <c r="C1267" s="29"/>
      <c r="D1267" s="29"/>
      <c r="E1267" s="29"/>
    </row>
    <row r="1268" s="1" customFormat="1" spans="1:5">
      <c r="A1268" s="54" t="s">
        <v>994</v>
      </c>
      <c r="B1268" s="20">
        <f>SUM(B5,B234,B238,B250,B340,B391,B447,B504,B629,B699,B773,B792,B903,B967,B1031,B1051,B1081,B1091,B1135,B1155,B1199,B1254,B1255,B1261,B1263)</f>
        <v>174892</v>
      </c>
      <c r="C1268" s="55">
        <f>C5+C234+C238+C250+C340+C391+C447+C504+C629+C699+C773+C792+C903+C967+C1031+C1051+C1081+C1199+C1254+C1255+C1261+C1263+C1155+C1135+C1091</f>
        <v>139800</v>
      </c>
      <c r="D1268" s="12">
        <f>ROUND(IF(B1268=0,0,C1268/B1268*100),2)</f>
        <v>79.94</v>
      </c>
      <c r="E1268" s="29"/>
    </row>
    <row r="1269" s="1" customFormat="1" spans="3:4">
      <c r="C1269" s="56"/>
      <c r="D1269" s="2"/>
    </row>
    <row r="1270" s="1" customFormat="1" spans="4:16384">
      <c r="D1270" s="2"/>
      <c r="XFD1270" s="3"/>
    </row>
    <row r="1271" s="1" customFormat="1" spans="4:16384">
      <c r="D1271" s="2"/>
      <c r="XFD1271" s="3"/>
    </row>
    <row r="1272" s="1" customFormat="1" spans="4:16384">
      <c r="D1272" s="2"/>
      <c r="XFD1272" s="3"/>
    </row>
    <row r="1273" s="1" customFormat="1" spans="4:16384">
      <c r="D1273" s="2"/>
      <c r="XFD1273" s="3"/>
    </row>
    <row r="1274" s="1" customFormat="1" spans="4:16384">
      <c r="D1274" s="2"/>
      <c r="XFD1274" s="3"/>
    </row>
    <row r="1275" s="1" customFormat="1" spans="4:16384">
      <c r="D1275" s="2"/>
      <c r="XFD1275" s="3"/>
    </row>
    <row r="1276" s="1" customFormat="1" spans="4:16384">
      <c r="D1276" s="2"/>
      <c r="XFD1276" s="3"/>
    </row>
    <row r="1277" s="1" customFormat="1" spans="4:16384">
      <c r="D1277" s="2"/>
      <c r="XFD1277" s="3"/>
    </row>
    <row r="1278" s="1" customFormat="1" spans="4:16384">
      <c r="D1278" s="2"/>
      <c r="XFD1278" s="3"/>
    </row>
    <row r="1279" s="1" customFormat="1" spans="4:16384">
      <c r="D1279" s="2"/>
      <c r="XFD1279" s="3"/>
    </row>
    <row r="1280" s="1" customFormat="1" spans="4:16384">
      <c r="D1280" s="2"/>
      <c r="XFD1280" s="3"/>
    </row>
    <row r="1281" s="1" customFormat="1" spans="4:16384">
      <c r="D1281" s="2"/>
      <c r="XFD1281" s="3"/>
    </row>
    <row r="1282" s="1" customFormat="1" spans="4:16384">
      <c r="D1282" s="2"/>
      <c r="XFD1282" s="3"/>
    </row>
    <row r="1283" s="1" customFormat="1" spans="4:16384">
      <c r="D1283" s="2"/>
      <c r="XFD1283" s="3"/>
    </row>
    <row r="1284" s="1" customFormat="1" spans="4:16384">
      <c r="D1284" s="2"/>
      <c r="XFD1284" s="3"/>
    </row>
    <row r="1285" s="1" customFormat="1" spans="4:16384">
      <c r="D1285" s="2"/>
      <c r="XFD1285" s="3"/>
    </row>
    <row r="1286" s="1" customFormat="1" spans="4:16384">
      <c r="D1286" s="2"/>
      <c r="XFD1286" s="3"/>
    </row>
    <row r="1287" s="1" customFormat="1" spans="4:16384">
      <c r="D1287" s="2"/>
      <c r="XFD1287" s="3"/>
    </row>
    <row r="1288" s="1" customFormat="1" spans="4:16384">
      <c r="D1288" s="2"/>
      <c r="XFD1288" s="3"/>
    </row>
    <row r="1289" s="1" customFormat="1" spans="4:16384">
      <c r="D1289" s="2"/>
      <c r="XFD1289" s="3"/>
    </row>
    <row r="1290" s="1" customFormat="1" spans="4:16384">
      <c r="D1290" s="2"/>
      <c r="XFD1290" s="3"/>
    </row>
    <row r="1291" s="1" customFormat="1" spans="4:16384">
      <c r="D1291" s="2"/>
      <c r="XFD1291" s="3"/>
    </row>
    <row r="1292" s="1" customFormat="1" spans="4:16384">
      <c r="D1292" s="2"/>
      <c r="XFD1292" s="3"/>
    </row>
    <row r="1293" s="1" customFormat="1" spans="4:16384">
      <c r="D1293" s="2"/>
      <c r="XFD1293" s="3"/>
    </row>
    <row r="1294" s="1" customFormat="1" spans="4:16384">
      <c r="D1294" s="2"/>
      <c r="XFD1294" s="3"/>
    </row>
    <row r="1295" s="1" customFormat="1" spans="4:16384">
      <c r="D1295" s="2"/>
      <c r="XFD1295" s="3"/>
    </row>
    <row r="1296" s="1" customFormat="1" spans="4:16384">
      <c r="D1296" s="2"/>
      <c r="XFD1296" s="3"/>
    </row>
    <row r="1297" s="1" customFormat="1" spans="4:16384">
      <c r="D1297" s="2"/>
      <c r="XFD1297" s="3"/>
    </row>
    <row r="1298" s="1" customFormat="1" spans="4:16384">
      <c r="D1298" s="2"/>
      <c r="XFD1298" s="3"/>
    </row>
    <row r="1299" s="1" customFormat="1" spans="4:16384">
      <c r="D1299" s="2"/>
      <c r="XFD1299" s="3"/>
    </row>
    <row r="1300" s="1" customFormat="1" spans="4:16384">
      <c r="D1300" s="2"/>
      <c r="XFD1300" s="3"/>
    </row>
    <row r="1301" s="1" customFormat="1" spans="4:16384">
      <c r="D1301" s="2"/>
      <c r="XFD1301" s="3"/>
    </row>
    <row r="1302" s="1" customFormat="1" spans="4:16384">
      <c r="D1302" s="2"/>
      <c r="XFD1302" s="3"/>
    </row>
    <row r="1303" s="1" customFormat="1" spans="4:16384">
      <c r="D1303" s="2"/>
      <c r="XFD1303" s="3"/>
    </row>
    <row r="1304" s="1" customFormat="1" spans="4:16384">
      <c r="D1304" s="2"/>
      <c r="XFD1304" s="3"/>
    </row>
    <row r="1305" s="1" customFormat="1" spans="4:16384">
      <c r="D1305" s="2"/>
      <c r="XFD1305" s="3"/>
    </row>
  </sheetData>
  <autoFilter ref="A1:XFD1305">
    <extLst/>
  </autoFilter>
  <mergeCells count="1">
    <mergeCell ref="A2:E2"/>
  </mergeCells>
  <printOptions horizontalCentered="1"/>
  <pageMargins left="0.31496062992126" right="0.31496062992126" top="0.354330708661417" bottom="0.354330708661417" header="0.31496062992126" footer="0.31496062992126"/>
  <pageSetup paperSize="9" scale="8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</cp:lastModifiedBy>
  <dcterms:created xsi:type="dcterms:W3CDTF">2018-05-15T07:58:00Z</dcterms:created>
  <dcterms:modified xsi:type="dcterms:W3CDTF">2021-05-08T03:59:12Z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E51FCC7DB852495DBBD8F40FE81CBBA0</vt:lpwstr>
  </property>
</Properties>
</file>