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<sst xmlns="http://schemas.openxmlformats.org/spreadsheetml/2006/main" count="1285" uniqueCount="995">
  <si>
    <t>表二</t>
  </si>
  <si>
    <t xml:space="preserve"> </t>
  </si>
  <si>
    <t>2023年一般公共预算支出表</t>
  </si>
  <si>
    <t>单位：万元</t>
  </si>
  <si>
    <t>项目</t>
  </si>
  <si>
    <t>上年预算数</t>
  </si>
  <si>
    <t>上年执行数</t>
  </si>
  <si>
    <t>预算数</t>
  </si>
  <si>
    <t>代码</t>
  </si>
  <si>
    <t>名称</t>
  </si>
  <si>
    <t>金额</t>
  </si>
  <si>
    <t>为上年预算数的%</t>
  </si>
  <si>
    <t>为上年执行数的%</t>
  </si>
  <si>
    <t xml:space="preserve">  一般公共服务</t>
  </si>
  <si>
    <t xml:space="preserve">    人大事务</t>
  </si>
  <si>
    <t xml:space="preserve">      行政运行</t>
  </si>
  <si>
    <t xml:space="preserve">      一般行政管理事务</t>
  </si>
  <si>
    <t xml:space="preserve">      机关服务</t>
  </si>
  <si>
    <t xml:space="preserve">      人大会议</t>
  </si>
  <si>
    <t xml:space="preserve">      人大立法</t>
  </si>
  <si>
    <t xml:space="preserve">      人大监督</t>
  </si>
  <si>
    <t xml:space="preserve">      人大代表履职能力提升</t>
  </si>
  <si>
    <t xml:space="preserve">      代表工作</t>
  </si>
  <si>
    <t xml:space="preserve">      人大信访工作</t>
  </si>
  <si>
    <t xml:space="preserve">      事业运行</t>
  </si>
  <si>
    <t xml:space="preserve">      其他人大事务支出</t>
  </si>
  <si>
    <t xml:space="preserve">    政协事务</t>
  </si>
  <si>
    <t xml:space="preserve">      政协会议</t>
  </si>
  <si>
    <t xml:space="preserve">      委员视察</t>
  </si>
  <si>
    <t xml:space="preserve">      参政议政</t>
  </si>
  <si>
    <t xml:space="preserve">      其他政协事务支出</t>
  </si>
  <si>
    <t xml:space="preserve">    政府办公厅(室)及相关机构事务</t>
  </si>
  <si>
    <t xml:space="preserve">      专项服务</t>
  </si>
  <si>
    <t xml:space="preserve">      专项业务及机关事务管理</t>
  </si>
  <si>
    <t xml:space="preserve">      政务公开审批</t>
  </si>
  <si>
    <t xml:space="preserve">      信访事务</t>
  </si>
  <si>
    <t xml:space="preserve">      参事事务</t>
  </si>
  <si>
    <t xml:space="preserve">      其他政府办公厅（室）及相关机构事务支出</t>
  </si>
  <si>
    <t xml:space="preserve">    发展与改革事务</t>
  </si>
  <si>
    <t xml:space="preserve">      战略规划与实施</t>
  </si>
  <si>
    <t xml:space="preserve">      日常经济运行调节</t>
  </si>
  <si>
    <t xml:space="preserve">      社会事业发展规划</t>
  </si>
  <si>
    <t xml:space="preserve">      经济体制改革研究</t>
  </si>
  <si>
    <t xml:space="preserve">      物价管理</t>
  </si>
  <si>
    <t xml:space="preserve">      其他发展与改革事务支出</t>
  </si>
  <si>
    <t xml:space="preserve">    统计信息事务</t>
  </si>
  <si>
    <t xml:space="preserve">      信息事务</t>
  </si>
  <si>
    <t xml:space="preserve">      专项统计业务</t>
  </si>
  <si>
    <t xml:space="preserve">      统计管理</t>
  </si>
  <si>
    <t xml:space="preserve">      专项普查活动</t>
  </si>
  <si>
    <t xml:space="preserve">      统计抽样调查</t>
  </si>
  <si>
    <t xml:space="preserve">      其他统计信息事务支出</t>
  </si>
  <si>
    <t xml:space="preserve">    财政事务</t>
  </si>
  <si>
    <t xml:space="preserve">      预算改革业务</t>
  </si>
  <si>
    <t xml:space="preserve">      财政国库业务</t>
  </si>
  <si>
    <t xml:space="preserve">      财政监察</t>
  </si>
  <si>
    <t xml:space="preserve">      信息化建设</t>
  </si>
  <si>
    <t xml:space="preserve">      财政委托业务支出</t>
  </si>
  <si>
    <t xml:space="preserve">      其他财政事务支出</t>
  </si>
  <si>
    <t xml:space="preserve">    税收事务</t>
  </si>
  <si>
    <t xml:space="preserve">      税收业务</t>
  </si>
  <si>
    <t xml:space="preserve">      其他税收事务支出</t>
  </si>
  <si>
    <t xml:space="preserve">    审计事务</t>
  </si>
  <si>
    <t xml:space="preserve">      审计业务</t>
  </si>
  <si>
    <t xml:space="preserve">      审计管理</t>
  </si>
  <si>
    <t xml:space="preserve">      其他审计事务支出</t>
  </si>
  <si>
    <t xml:space="preserve">    海关事务</t>
  </si>
  <si>
    <t xml:space="preserve">      缉私办案</t>
  </si>
  <si>
    <t xml:space="preserve">      口岸管理</t>
  </si>
  <si>
    <t xml:space="preserve">      海关关务</t>
  </si>
  <si>
    <t xml:space="preserve">      关税征管</t>
  </si>
  <si>
    <t xml:space="preserve">      海关监管</t>
  </si>
  <si>
    <t xml:space="preserve">      检验检疫</t>
  </si>
  <si>
    <t xml:space="preserve">      其他海关事务支出</t>
  </si>
  <si>
    <t xml:space="preserve">    纪检监察事务</t>
  </si>
  <si>
    <t xml:space="preserve">      大案要案查处</t>
  </si>
  <si>
    <t xml:space="preserve">      派驻派出机构</t>
  </si>
  <si>
    <t xml:space="preserve">      巡视工作</t>
  </si>
  <si>
    <t xml:space="preserve">      其他纪检监察事务支出</t>
  </si>
  <si>
    <t xml:space="preserve">    商贸事务</t>
  </si>
  <si>
    <t xml:space="preserve">      对外贸易管理</t>
  </si>
  <si>
    <t xml:space="preserve">      国际经济合作</t>
  </si>
  <si>
    <t xml:space="preserve">      外资管理</t>
  </si>
  <si>
    <t xml:space="preserve">      国内贸易管理</t>
  </si>
  <si>
    <t xml:space="preserve">      招商引资</t>
  </si>
  <si>
    <t xml:space="preserve">      其他商贸事务支出</t>
  </si>
  <si>
    <t xml:space="preserve">    知识产权事务</t>
  </si>
  <si>
    <t xml:space="preserve">      专利审批</t>
  </si>
  <si>
    <t xml:space="preserve">      知识产权战略和规划</t>
  </si>
  <si>
    <t xml:space="preserve">      国际合作与交流</t>
  </si>
  <si>
    <t xml:space="preserve">      知识产权宏观管理</t>
  </si>
  <si>
    <t xml:space="preserve">      商标管理</t>
  </si>
  <si>
    <t xml:space="preserve">      原产地地理标志管理</t>
  </si>
  <si>
    <t xml:space="preserve">      其他知识产权事务支出</t>
  </si>
  <si>
    <t xml:space="preserve">    民族事务</t>
  </si>
  <si>
    <t xml:space="preserve">      民族工作专项</t>
  </si>
  <si>
    <t xml:space="preserve">      其他民族事务支出</t>
  </si>
  <si>
    <t xml:space="preserve">    港澳台事务</t>
  </si>
  <si>
    <t xml:space="preserve">      港澳事务</t>
  </si>
  <si>
    <t xml:space="preserve">      台湾事务</t>
  </si>
  <si>
    <t xml:space="preserve">      其他港澳台事务支出</t>
  </si>
  <si>
    <t xml:space="preserve">    档案事务</t>
  </si>
  <si>
    <t xml:space="preserve">      档案馆</t>
  </si>
  <si>
    <t xml:space="preserve">      其他档案事务支出</t>
  </si>
  <si>
    <t xml:space="preserve">    民主党派及工商联事务</t>
  </si>
  <si>
    <t xml:space="preserve">      其他民主党派及工商联事务支出</t>
  </si>
  <si>
    <t xml:space="preserve">    群众团体事务</t>
  </si>
  <si>
    <t xml:space="preserve">      工会事务</t>
  </si>
  <si>
    <t xml:space="preserve">      其他群众团体事务支出</t>
  </si>
  <si>
    <t xml:space="preserve">    党委办公厅（室）及相关机构事务</t>
  </si>
  <si>
    <t xml:space="preserve">      专项业务</t>
  </si>
  <si>
    <t xml:space="preserve">      其他党委办公厅（室）及相关机构事务支出</t>
  </si>
  <si>
    <t xml:space="preserve">    组织事务</t>
  </si>
  <si>
    <t xml:space="preserve">      公务员事务</t>
  </si>
  <si>
    <t xml:space="preserve">      其他组织事务支出</t>
  </si>
  <si>
    <t xml:space="preserve">    宣传事务</t>
  </si>
  <si>
    <t xml:space="preserve">      宣传管理</t>
  </si>
  <si>
    <t xml:space="preserve">      其他宣传事务支出</t>
  </si>
  <si>
    <t xml:space="preserve">    统战事务</t>
  </si>
  <si>
    <t xml:space="preserve">      宗教事务</t>
  </si>
  <si>
    <t xml:space="preserve">      华侨事务</t>
  </si>
  <si>
    <t xml:space="preserve">      其他统战事务支出</t>
  </si>
  <si>
    <t xml:space="preserve">    对外联络事务</t>
  </si>
  <si>
    <t xml:space="preserve">      其他对外联络事务支出</t>
  </si>
  <si>
    <t xml:space="preserve">    其他共产党事务支出</t>
  </si>
  <si>
    <t xml:space="preserve">      其他共产党事务支出</t>
  </si>
  <si>
    <t xml:space="preserve">    网信事务</t>
  </si>
  <si>
    <t xml:space="preserve">      信息安全事务</t>
  </si>
  <si>
    <t xml:space="preserve">      其他网信事务支出</t>
  </si>
  <si>
    <t xml:space="preserve">    市场监督管理事务</t>
  </si>
  <si>
    <t xml:space="preserve">      市场主体管理</t>
  </si>
  <si>
    <t xml:space="preserve">      市场秩序执法</t>
  </si>
  <si>
    <t xml:space="preserve">      质量基础</t>
  </si>
  <si>
    <t xml:space="preserve">      药品事务</t>
  </si>
  <si>
    <t xml:space="preserve">      医疗器械事务</t>
  </si>
  <si>
    <t xml:space="preserve">      化妆品事务</t>
  </si>
  <si>
    <t xml:space="preserve">      质量安全监管</t>
  </si>
  <si>
    <t xml:space="preserve">      食品安全监管</t>
  </si>
  <si>
    <t xml:space="preserve">      其他市场监督管理事务</t>
  </si>
  <si>
    <t xml:space="preserve">    其他一般公共服务支出</t>
  </si>
  <si>
    <t xml:space="preserve">      国家赔偿费用支出</t>
  </si>
  <si>
    <t xml:space="preserve">      其他一般公共服务支出</t>
  </si>
  <si>
    <t xml:space="preserve">  外交支出</t>
  </si>
  <si>
    <t xml:space="preserve">    对外合作与交流</t>
  </si>
  <si>
    <t xml:space="preserve">      在华国际会议</t>
  </si>
  <si>
    <t xml:space="preserve">      国际交流活动</t>
  </si>
  <si>
    <t xml:space="preserve">      对外合作活动</t>
  </si>
  <si>
    <t xml:space="preserve">      其他对外合作与交流支出</t>
  </si>
  <si>
    <t xml:space="preserve">    对外宣传</t>
  </si>
  <si>
    <t xml:space="preserve">      对外宣传</t>
  </si>
  <si>
    <t xml:space="preserve">    其他外交支出</t>
  </si>
  <si>
    <t xml:space="preserve">      其他外交支出</t>
  </si>
  <si>
    <t xml:space="preserve">  国防支出</t>
  </si>
  <si>
    <t xml:space="preserve">    军费</t>
  </si>
  <si>
    <t xml:space="preserve">      现役部队</t>
  </si>
  <si>
    <t xml:space="preserve">      预备役部队</t>
  </si>
  <si>
    <t xml:space="preserve">      其他军费支出</t>
  </si>
  <si>
    <t xml:space="preserve">    国防科研事业</t>
  </si>
  <si>
    <t xml:space="preserve">      国防科研事业</t>
  </si>
  <si>
    <t xml:space="preserve">    专项工程</t>
  </si>
  <si>
    <t xml:space="preserve">      专项工程</t>
  </si>
  <si>
    <t xml:space="preserve">    国防动员</t>
  </si>
  <si>
    <t xml:space="preserve">      兵役征集</t>
  </si>
  <si>
    <t xml:space="preserve">      经济动员</t>
  </si>
  <si>
    <t xml:space="preserve">      人民防空</t>
  </si>
  <si>
    <t xml:space="preserve">      交通战备</t>
  </si>
  <si>
    <t xml:space="preserve">      民兵</t>
  </si>
  <si>
    <t xml:space="preserve">      边海防</t>
  </si>
  <si>
    <t xml:space="preserve">      其他国防动员支出</t>
  </si>
  <si>
    <t xml:space="preserve">    其他国防支出</t>
  </si>
  <si>
    <t xml:space="preserve">      其他国防支出</t>
  </si>
  <si>
    <t xml:space="preserve">  公共安全支出</t>
  </si>
  <si>
    <t xml:space="preserve">    武装警察部队</t>
  </si>
  <si>
    <t xml:space="preserve">      武装警察部队</t>
  </si>
  <si>
    <t xml:space="preserve">      其他武装警察部队支出</t>
  </si>
  <si>
    <t xml:space="preserve">    公安</t>
  </si>
  <si>
    <t xml:space="preserve">      执法办案</t>
  </si>
  <si>
    <t xml:space="preserve">      特别业务</t>
  </si>
  <si>
    <t xml:space="preserve">      特勤业务</t>
  </si>
  <si>
    <t xml:space="preserve">      移民事务</t>
  </si>
  <si>
    <t xml:space="preserve">      其他公安支出</t>
  </si>
  <si>
    <t xml:space="preserve">    国家安全</t>
  </si>
  <si>
    <t xml:space="preserve">      安全业务</t>
  </si>
  <si>
    <t xml:space="preserve">      其他国家安全支出</t>
  </si>
  <si>
    <t xml:space="preserve">    检察</t>
  </si>
  <si>
    <t xml:space="preserve">      “两房”建设</t>
  </si>
  <si>
    <t xml:space="preserve">      检查监督</t>
  </si>
  <si>
    <t xml:space="preserve">      其他检察支出</t>
  </si>
  <si>
    <t xml:space="preserve">    法院</t>
  </si>
  <si>
    <t xml:space="preserve">      案件审判</t>
  </si>
  <si>
    <t xml:space="preserve">      案件执行</t>
  </si>
  <si>
    <t xml:space="preserve">      “两庭”建设</t>
  </si>
  <si>
    <t xml:space="preserve">      其他法院支出</t>
  </si>
  <si>
    <t xml:space="preserve">    司法</t>
  </si>
  <si>
    <t xml:space="preserve">      基层司法业务</t>
  </si>
  <si>
    <t xml:space="preserve">      普法宣传</t>
  </si>
  <si>
    <t xml:space="preserve">      律师管理</t>
  </si>
  <si>
    <t xml:space="preserve">      公共法律服务</t>
  </si>
  <si>
    <t xml:space="preserve">      国家统一法律职业资格考试</t>
  </si>
  <si>
    <t xml:space="preserve">      社区矫正</t>
  </si>
  <si>
    <t xml:space="preserve">      法治建设</t>
  </si>
  <si>
    <t xml:space="preserve">      其他司法支出</t>
  </si>
  <si>
    <t xml:space="preserve">    监狱</t>
  </si>
  <si>
    <t xml:space="preserve">      罪犯生活及医疗卫生</t>
  </si>
  <si>
    <t xml:space="preserve">      监狱业务及罪犯改造</t>
  </si>
  <si>
    <t xml:space="preserve">      狱政设施建设</t>
  </si>
  <si>
    <t xml:space="preserve">      其他监狱支出</t>
  </si>
  <si>
    <t xml:space="preserve">    强制隔离戒毒</t>
  </si>
  <si>
    <t xml:space="preserve">      强制隔离戒毒人员生活</t>
  </si>
  <si>
    <t xml:space="preserve">      强制隔离戒毒人员教育</t>
  </si>
  <si>
    <t xml:space="preserve">      所政设施建设</t>
  </si>
  <si>
    <t xml:space="preserve">      其他强制隔离戒毒支出</t>
  </si>
  <si>
    <t xml:space="preserve">    国家保密</t>
  </si>
  <si>
    <t xml:space="preserve">      保密技术</t>
  </si>
  <si>
    <t xml:space="preserve">      保密管理</t>
  </si>
  <si>
    <t xml:space="preserve">      其他国家保密支出</t>
  </si>
  <si>
    <t xml:space="preserve">    缉私警察</t>
  </si>
  <si>
    <t xml:space="preserve">      缉私业务</t>
  </si>
  <si>
    <t xml:space="preserve">      其他缉私警察支出</t>
  </si>
  <si>
    <t xml:space="preserve">    其他公共安全支出</t>
  </si>
  <si>
    <t xml:space="preserve">      国家司法救助支出</t>
  </si>
  <si>
    <t xml:space="preserve">      其他公共安全支出</t>
  </si>
  <si>
    <t xml:space="preserve">  教育支出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</si>
  <si>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</si>
  <si>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</si>
  <si>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</si>
  <si>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</si>
  <si>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</si>
  <si>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</si>
  <si>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</si>
  <si>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</si>
  <si>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     其他普通教育支出</t>
  </si>
  <si>
    <t xml:space="preserve">    职业教育</t>
  </si>
  <si>
    <t xml:space="preserve">      初等职业教育</t>
  </si>
  <si>
    <t xml:space="preserve">      中等职业教育</t>
  </si>
  <si>
    <t xml:space="preserve">      技校教育</t>
  </si>
  <si>
    <t xml:space="preserve">      高等职业教育</t>
  </si>
  <si>
    <t xml:space="preserve">      其他职业教育支出</t>
  </si>
  <si>
    <t xml:space="preserve">    成人教育</t>
  </si>
  <si>
    <t xml:space="preserve">      成人初等教育</t>
  </si>
  <si>
    <t xml:space="preserve">      成人中等教育</t>
  </si>
  <si>
    <t xml:space="preserve">      成人高等教育</t>
  </si>
  <si>
    <t xml:space="preserve">      成人广播电视教育</t>
  </si>
  <si>
    <t xml:space="preserve">      其他成人教育支出</t>
  </si>
  <si>
    <t xml:space="preserve">    广播电视教育</t>
  </si>
  <si>
    <t xml:space="preserve">      广播电视学校</t>
  </si>
  <si>
    <t xml:space="preserve">      教育电视台</t>
  </si>
  <si>
    <t xml:space="preserve">      其他广播电视教育支出</t>
  </si>
  <si>
    <t xml:space="preserve">    留学教育</t>
  </si>
  <si>
    <t xml:space="preserve">      出国留学教育</t>
  </si>
  <si>
    <t xml:space="preserve">      来华留学教育</t>
  </si>
  <si>
    <t xml:space="preserve">      其他留学教育支出</t>
  </si>
  <si>
    <t xml:space="preserve">    特殊教育</t>
  </si>
  <si>
    <t xml:space="preserve">      特殊学校教育</t>
  </si>
  <si>
    <t xml:space="preserve">      工读学校教育</t>
  </si>
  <si>
    <t xml:space="preserve">      其他特殊教育支出</t>
  </si>
  <si>
    <t xml:space="preserve">    进修及培训</t>
  </si>
  <si>
    <t xml:space="preserve">      教师进修</t>
  </si>
  <si>
    <t xml:space="preserve">      干部教育</t>
  </si>
  <si>
    <t xml:space="preserve">      培训支出</t>
  </si>
  <si>
    <t xml:space="preserve">      退役士兵能力提升</t>
  </si>
  <si>
    <t xml:space="preserve">      其他进修及培训</t>
  </si>
  <si>
    <t xml:space="preserve">    教育费附加安排的支出</t>
  </si>
  <si>
    <t xml:space="preserve">      农村中小学校舍建设</t>
  </si>
  <si>
    <t xml:space="preserve">      农村中小学教学设施</t>
  </si>
  <si>
    <t xml:space="preserve">      城市中小学校舍建设</t>
  </si>
  <si>
    <t xml:space="preserve">      城市中小学教学设施</t>
  </si>
  <si>
    <t xml:space="preserve">      中等职业学校教学设施</t>
  </si>
  <si>
    <t xml:space="preserve">      其他教育费附加安排的支出</t>
  </si>
  <si>
    <t xml:space="preserve">    其他教育支出</t>
  </si>
  <si>
    <t xml:space="preserve">      其他教育支出</t>
  </si>
  <si>
    <t xml:space="preserve">  科学技术支出</t>
  </si>
  <si>
    <t xml:space="preserve">    科学技术管理事务</t>
  </si>
  <si>
    <t xml:space="preserve">      其他科学技术管理事务支出</t>
  </si>
  <si>
    <t xml:space="preserve">    基础研究</t>
  </si>
  <si>
    <t xml:space="preserve">      机构运行</t>
  </si>
  <si>
    <t xml:space="preserve">      自然科学基金</t>
  </si>
  <si>
    <t xml:space="preserve">      实验室及相关设施</t>
  </si>
  <si>
    <t xml:space="preserve">      重大科学工程</t>
  </si>
  <si>
    <t xml:space="preserve">      专项基础科研</t>
  </si>
  <si>
    <t xml:space="preserve">      专项技术基础</t>
  </si>
  <si>
    <t xml:space="preserve">      科技人才队伍建设</t>
  </si>
  <si>
    <t xml:space="preserve">      其他基础研究支出</t>
  </si>
  <si>
    <t xml:space="preserve">    应用研究</t>
  </si>
  <si>
    <t xml:space="preserve">      社会公益研究</t>
  </si>
  <si>
    <t xml:space="preserve">      高技术研究</t>
  </si>
  <si>
    <t xml:space="preserve">      专项科研试制</t>
  </si>
  <si>
    <t xml:space="preserve">      其他应用研究支出</t>
  </si>
  <si>
    <t xml:space="preserve">    技术研究与开发</t>
  </si>
  <si>
    <t xml:space="preserve">      科技成果转化与扩散</t>
  </si>
  <si>
    <t xml:space="preserve">      共性技术研究与开发</t>
  </si>
  <si>
    <t xml:space="preserve">      其他技术研究与开发支出</t>
  </si>
  <si>
    <t xml:space="preserve">    科技条件与服务</t>
  </si>
  <si>
    <t xml:space="preserve">      技术创新服务体系</t>
  </si>
  <si>
    <t xml:space="preserve">      科技条件专项</t>
  </si>
  <si>
    <t xml:space="preserve">      其他科技条件与服务支出</t>
  </si>
  <si>
    <t xml:space="preserve">    社会科学</t>
  </si>
  <si>
    <t xml:space="preserve">      社会科学研究机构</t>
  </si>
  <si>
    <t xml:space="preserve">      社会科学研究</t>
  </si>
  <si>
    <t xml:space="preserve">      社科基金支出</t>
  </si>
  <si>
    <t xml:space="preserve">      其他社会科学支出</t>
  </si>
  <si>
    <t xml:space="preserve">    科学技术普及</t>
  </si>
  <si>
    <t xml:space="preserve">      科普活动</t>
  </si>
  <si>
    <t xml:space="preserve">      青少年科技活动</t>
  </si>
  <si>
    <t xml:space="preserve">      学术交流活动</t>
  </si>
  <si>
    <t xml:space="preserve">      科技馆站</t>
  </si>
  <si>
    <t xml:space="preserve">      其他科学技术普及支出</t>
  </si>
  <si>
    <t xml:space="preserve">    科技交流与合作</t>
  </si>
  <si>
    <t xml:space="preserve">      国际交流与合作</t>
  </si>
  <si>
    <t xml:space="preserve">      重大科技合作项目</t>
  </si>
  <si>
    <t xml:space="preserve">      其他科技交流与合作支出</t>
  </si>
  <si>
    <t xml:space="preserve">    科技重大项目</t>
  </si>
  <si>
    <t xml:space="preserve">      科技重大专项</t>
  </si>
  <si>
    <t xml:space="preserve">      重点研发计划</t>
  </si>
  <si>
    <t xml:space="preserve">      其他科技重大项目</t>
  </si>
  <si>
    <t xml:space="preserve">    其他科学技术支出</t>
  </si>
  <si>
    <t xml:space="preserve">      科技奖励</t>
  </si>
  <si>
    <t xml:space="preserve">      核应急</t>
  </si>
  <si>
    <t xml:space="preserve">      转制科研机构</t>
  </si>
  <si>
    <t xml:space="preserve">      其他科学技术支出</t>
  </si>
  <si>
    <t xml:space="preserve">  文化旅游体育与传媒支出</t>
  </si>
  <si>
    <t xml:space="preserve">    文化和旅游</t>
  </si>
  <si>
    <t xml:space="preserve">      图书馆</t>
  </si>
  <si>
    <t xml:space="preserve">      文化展示及纪念机构</t>
  </si>
  <si>
    <t xml:space="preserve">      艺术表演场所</t>
  </si>
  <si>
    <t xml:space="preserve">      艺术表演团体</t>
  </si>
  <si>
    <t xml:space="preserve">      文化活动</t>
  </si>
  <si>
    <t xml:space="preserve">      群众文化</t>
  </si>
  <si>
    <t xml:space="preserve">      文化和旅游交流与合作</t>
  </si>
  <si>
    <t xml:space="preserve">      文化创作与保护</t>
  </si>
  <si>
    <t xml:space="preserve">      文化和旅游市场管理</t>
  </si>
  <si>
    <t xml:space="preserve">      旅游宣传</t>
  </si>
  <si>
    <t xml:space="preserve">      文化和旅游管理事务</t>
  </si>
  <si>
    <t xml:space="preserve">      其他文化和旅游支出</t>
  </si>
  <si>
    <t xml:space="preserve">    文物</t>
  </si>
  <si>
    <t xml:space="preserve">      文物保护</t>
  </si>
  <si>
    <t xml:space="preserve">      博物馆</t>
  </si>
  <si>
    <t xml:space="preserve">      历史名城与古迹</t>
  </si>
  <si>
    <t xml:space="preserve">      其他文物支出</t>
  </si>
  <si>
    <t xml:space="preserve">    体育</t>
  </si>
  <si>
    <t xml:space="preserve">      运动项目管理</t>
  </si>
  <si>
    <t xml:space="preserve">      体育竞赛</t>
  </si>
  <si>
    <t xml:space="preserve">      体育训练</t>
  </si>
  <si>
    <t xml:space="preserve">      体育场馆</t>
  </si>
  <si>
    <t xml:space="preserve">      群众体育</t>
  </si>
  <si>
    <t xml:space="preserve">      体育交流与合作</t>
  </si>
  <si>
    <t xml:space="preserve">      其他体育支出</t>
  </si>
  <si>
    <t xml:space="preserve">    新闻出版电影</t>
  </si>
  <si>
    <t xml:space="preserve">      新闻通讯</t>
  </si>
  <si>
    <t xml:space="preserve">      出版发行</t>
  </si>
  <si>
    <t xml:space="preserve">      版权管理</t>
  </si>
  <si>
    <t xml:space="preserve">      电影</t>
  </si>
  <si>
    <t xml:space="preserve">      其他新闻出版电影支出</t>
  </si>
  <si>
    <t xml:space="preserve">    广播电视</t>
  </si>
  <si>
    <t xml:space="preserve">      监测监管</t>
  </si>
  <si>
    <t xml:space="preserve">      传输发射</t>
  </si>
  <si>
    <t xml:space="preserve">      广播电视事务</t>
  </si>
  <si>
    <t xml:space="preserve">      其他广播电视支出</t>
  </si>
  <si>
    <t xml:space="preserve">    其他文化旅游体育与传媒支出</t>
  </si>
  <si>
    <t xml:space="preserve">      宣传文化发展专项支出</t>
  </si>
  <si>
    <t xml:space="preserve">      文化产业发展专项支出</t>
  </si>
  <si>
    <t xml:space="preserve">      其他文化旅游体育与传媒支出</t>
  </si>
  <si>
    <t xml:space="preserve">  社会保障和就业支出</t>
  </si>
  <si>
    <t xml:space="preserve">    人力资源和社会保障管理事务</t>
  </si>
  <si>
    <t xml:space="preserve">      综合业务管理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</si>
  <si>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</si>
  <si>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</si>
  <si>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</si>
  <si>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</si>
  <si>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劳动关系和维权</t>
  </si>
  <si>
    <t xml:space="preserve">      公共就业服务和职业技能鉴定机构</t>
  </si>
  <si>
    <t xml:space="preserve">      劳动人事争议调解仲裁</t>
  </si>
  <si>
    <t xml:space="preserve">      政府特殊津贴</t>
  </si>
  <si>
    <t xml:space="preserve">      资助留学回国人员</t>
  </si>
  <si>
    <t xml:space="preserve">      博士后日常经费</t>
  </si>
  <si>
    <t xml:space="preserve">      引进人才费用</t>
  </si>
  <si>
    <t xml:space="preserve">      其他人力资源和社会保障管理事务支出</t>
  </si>
  <si>
    <t xml:space="preserve">    民政管理事务</t>
  </si>
  <si>
    <t xml:space="preserve">      社会组织管理</t>
  </si>
  <si>
    <t xml:space="preserve">      行政区划和地名管理</t>
  </si>
  <si>
    <t xml:space="preserve">      基层政权建设和社区治理</t>
  </si>
  <si>
    <t xml:space="preserve">      其他民政管理事务支出</t>
  </si>
  <si>
    <t xml:space="preserve">    补充全国社会保障基金</t>
  </si>
  <si>
    <t xml:space="preserve">      用一般公共预算补充基金</t>
  </si>
  <si>
    <t xml:space="preserve">    行政事业单位养老支出</t>
  </si>
  <si>
    <t xml:space="preserve">      行政单位离退休</t>
  </si>
  <si>
    <t xml:space="preserve">      事业单位离退休</t>
  </si>
  <si>
    <t xml:space="preserve">      离退休人员管理机构</t>
  </si>
  <si>
    <t xml:space="preserve">      机关事业单位基本养老保险缴费支出</t>
  </si>
  <si>
    <t xml:space="preserve">      机关事业单位职业年金缴费支出</t>
  </si>
  <si>
    <t xml:space="preserve">      对机关事业单位基本养老保险基金的补助</t>
  </si>
  <si>
    <t xml:space="preserve">      对机关事业单位职业年金的补助</t>
  </si>
  <si>
    <t xml:space="preserve">      其他行政事业单位养老支出</t>
  </si>
  <si>
    <t xml:space="preserve">    企业改革补助</t>
  </si>
  <si>
    <t xml:space="preserve">      企业关闭破产补助</t>
  </si>
  <si>
    <t xml:space="preserve">      厂办大集体改革补助</t>
  </si>
  <si>
    <t xml:space="preserve">      其他企业改革发展补助</t>
  </si>
  <si>
    <t xml:space="preserve">    就业补助</t>
  </si>
  <si>
    <t xml:space="preserve">      就业创业服务补贴</t>
  </si>
  <si>
    <t xml:space="preserve">      职业培训补贴</t>
  </si>
  <si>
    <t xml:space="preserve">      社会保险补贴</t>
  </si>
  <si>
    <t xml:space="preserve">      公益性岗位补贴</t>
  </si>
  <si>
    <t xml:space="preserve">      职业技能鉴定补贴</t>
  </si>
  <si>
    <t xml:space="preserve">      就业见习补贴</t>
  </si>
  <si>
    <t xml:space="preserve">      高技能人才培养补助</t>
  </si>
  <si>
    <t xml:space="preserve">      促进创业补贴</t>
  </si>
  <si>
    <t xml:space="preserve">      其他就业补助支出</t>
  </si>
  <si>
    <t xml:space="preserve">    抚恤</t>
  </si>
  <si>
    <t xml:space="preserve">      死亡抚恤</t>
  </si>
  <si>
    <t xml:space="preserve">      伤残抚恤</t>
  </si>
  <si>
    <t xml:space="preserve">      在乡复员、退伍军人生活补助</t>
  </si>
  <si>
    <t xml:space="preserve">      义务兵优待</t>
  </si>
  <si>
    <t xml:space="preserve">      农村籍退役士兵老年生活补助</t>
  </si>
  <si>
    <t xml:space="preserve">      光荣院</t>
  </si>
  <si>
    <t xml:space="preserve">      烈士纪念设施管理维护</t>
  </si>
  <si>
    <t xml:space="preserve">      其他优抚支出</t>
  </si>
  <si>
    <t xml:space="preserve">    退役安置</t>
  </si>
  <si>
    <t xml:space="preserve">      退役士兵安置</t>
  </si>
  <si>
    <t xml:space="preserve">      军队移交政府的离退休人员安置</t>
  </si>
  <si>
    <t xml:space="preserve">      军队移交政府离退休干部管理机构</t>
  </si>
  <si>
    <t xml:space="preserve">      退役士兵管理教育</t>
  </si>
  <si>
    <t xml:space="preserve">      军队转业干部安置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</si>
  <si>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</si>
  <si>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</si>
  <si>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</si>
  <si>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</si>
  <si>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康复辅具</t>
  </si>
  <si>
    <t xml:space="preserve">      殡葬</t>
  </si>
  <si>
    <t xml:space="preserve">      社会福利事业单位</t>
  </si>
  <si>
    <t xml:space="preserve">      养老服务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</si>
  <si>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</si>
  <si>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</si>
  <si>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</si>
  <si>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</t>
  </si>
  <si>
    <t xml:space="preserve">      残疾人体育</t>
  </si>
  <si>
    <t xml:space="preserve">      残疾人生活和护理补贴</t>
  </si>
  <si>
    <t xml:space="preserve">      其他残疾人事业支出</t>
  </si>
  <si>
    <t xml:space="preserve">    红十字事业</t>
  </si>
  <si>
    <t xml:space="preserve">      其他红十字事业支出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</si>
  <si>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</si>
  <si>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</si>
  <si>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</si>
  <si>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</si>
  <si>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</si>
  <si>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  流浪乞讨人员救助支出</t>
  </si>
  <si>
    <t xml:space="preserve">    特困人员救助供养</t>
  </si>
  <si>
    <t xml:space="preserve">      城市特困人员救助供养支出</t>
  </si>
  <si>
    <t xml:space="preserve">      农村特困人员救助供养支出</t>
  </si>
  <si>
    <t xml:space="preserve">    补充道路交通事故社会救助基金</t>
  </si>
  <si>
    <t xml:space="preserve">      交强险增值税补助基金支出</t>
  </si>
  <si>
    <t xml:space="preserve">      交强险罚款收入补助基金支出</t>
  </si>
  <si>
    <t xml:space="preserve">    其他生活救助</t>
  </si>
  <si>
    <t xml:space="preserve">      其他城市生活救助</t>
  </si>
  <si>
    <t xml:space="preserve">      其他农村生活救助</t>
  </si>
  <si>
    <t xml:space="preserve">    财政对基本养老保险基金的补助</t>
  </si>
  <si>
    <t xml:space="preserve">      财政对企业职工基本养老保险基金的补助</t>
  </si>
  <si>
    <t xml:space="preserve">      财政对城乡居民基本养老保险基金的补助</t>
  </si>
  <si>
    <t xml:space="preserve">      财政对其他基本养老保险基金的补助</t>
  </si>
  <si>
    <t xml:space="preserve">    财政对其他社会保险基金的补助</t>
  </si>
  <si>
    <t xml:space="preserve">      财政对失业保险基金的补助</t>
  </si>
  <si>
    <t xml:space="preserve">      财政对工伤保险基金的补助</t>
  </si>
  <si>
    <t xml:space="preserve">      其他财政对社会保险基金的补助</t>
  </si>
  <si>
    <t xml:space="preserve">    退役军人管理事务</t>
  </si>
  <si>
    <t xml:space="preserve">      拥军优属</t>
  </si>
  <si>
    <t xml:space="preserve">      军供保障</t>
  </si>
  <si>
    <t xml:space="preserve">      其他退役军人事务管理支出</t>
  </si>
  <si>
    <t xml:space="preserve">    财政代缴社会保险费支出</t>
  </si>
  <si>
    <t xml:space="preserve">      财政代缴城乡居民基本养老保险费支出</t>
  </si>
  <si>
    <t xml:space="preserve">      财政代缴其他社会保险费支出</t>
  </si>
  <si>
    <t xml:space="preserve">    其他社会保障和就业支出</t>
  </si>
  <si>
    <t xml:space="preserve">      其他社会保障和就业支出</t>
  </si>
  <si>
    <t xml:space="preserve">  卫生健康支出</t>
  </si>
  <si>
    <t xml:space="preserve">    卫生健康管理事务</t>
  </si>
  <si>
    <t xml:space="preserve">      其他卫生健康管理事务支出</t>
  </si>
  <si>
    <t xml:space="preserve">    公立医院</t>
  </si>
  <si>
    <t xml:space="preserve">      综合医院</t>
  </si>
  <si>
    <t xml:space="preserve">      中医（民族）医院</t>
  </si>
  <si>
    <t xml:space="preserve">      传染病医院</t>
  </si>
  <si>
    <t xml:space="preserve">      职业病防治医院</t>
  </si>
  <si>
    <t xml:space="preserve">      精神病医院</t>
  </si>
  <si>
    <t xml:space="preserve">      妇幼保健医院</t>
  </si>
  <si>
    <t xml:space="preserve">      儿童医院</t>
  </si>
  <si>
    <t xml:space="preserve">      其他专科医院</t>
  </si>
  <si>
    <t xml:space="preserve">      福利医院</t>
  </si>
  <si>
    <t xml:space="preserve">      行业医院</t>
  </si>
  <si>
    <t xml:space="preserve">      处理医疗欠费</t>
  </si>
  <si>
    <t xml:space="preserve">      康复医院</t>
  </si>
  <si>
    <t xml:space="preserve">      优抚医院</t>
  </si>
  <si>
    <t xml:space="preserve">      其他公立医院支出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</si>
  <si>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</si>
  <si>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</si>
  <si>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</si>
  <si>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</si>
  <si>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</si>
  <si>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</si>
  <si>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</si>
  <si>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</si>
  <si>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精神卫生机构</t>
  </si>
  <si>
    <t xml:space="preserve">      应急救治机构</t>
  </si>
  <si>
    <t xml:space="preserve">      采供血机构</t>
  </si>
  <si>
    <t xml:space="preserve">      其他专业公共卫生机构</t>
  </si>
  <si>
    <t xml:space="preserve">      基本公共卫生服务</t>
  </si>
  <si>
    <t xml:space="preserve">      重大公共卫生服务</t>
  </si>
  <si>
    <t xml:space="preserve">      突发公共卫生事件应急处理</t>
  </si>
  <si>
    <t xml:space="preserve">      其他公共卫生支出</t>
  </si>
  <si>
    <t xml:space="preserve">    中医药</t>
  </si>
  <si>
    <t xml:space="preserve">      中医（民族医）药专项</t>
  </si>
  <si>
    <t xml:space="preserve">      其他中医药支出</t>
  </si>
  <si>
    <t xml:space="preserve">    计划生育事务</t>
  </si>
  <si>
    <t xml:space="preserve">      计划生育机构</t>
  </si>
  <si>
    <t xml:space="preserve">      计划生育服务</t>
  </si>
  <si>
    <t xml:space="preserve">      其他计划生育事务支出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</si>
  <si>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</si>
  <si>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</si>
  <si>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</si>
  <si>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</si>
  <si>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</si>
  <si>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  财政对基本医疗保险基金的补助</t>
  </si>
  <si>
    <t xml:space="preserve">      财政对职工基本医疗保险基金的补助</t>
  </si>
  <si>
    <t xml:space="preserve">      财政对城乡居民基本医疗保险基金的补助</t>
  </si>
  <si>
    <t xml:space="preserve">      财政对其他基本医疗保险基金的补助</t>
  </si>
  <si>
    <t xml:space="preserve">    医疗救助</t>
  </si>
  <si>
    <t xml:space="preserve">      城乡医疗救助</t>
  </si>
  <si>
    <t xml:space="preserve">      疾病应急救助</t>
  </si>
  <si>
    <t xml:space="preserve">      其他医疗救助支出</t>
  </si>
  <si>
    <t xml:space="preserve">    优抚对象医疗</t>
  </si>
  <si>
    <t xml:space="preserve">      优抚对象医疗补助</t>
  </si>
  <si>
    <t xml:space="preserve">      其他优抚对象医疗支出</t>
  </si>
  <si>
    <t xml:space="preserve">    医疗保障管理事务</t>
  </si>
  <si>
    <t xml:space="preserve">      医疗保障政策管理</t>
  </si>
  <si>
    <t xml:space="preserve">      医疗保障经办事务</t>
  </si>
  <si>
    <t xml:space="preserve">      其他医疗保障管理事务支出</t>
  </si>
  <si>
    <t xml:space="preserve">    老龄卫生健康事务</t>
  </si>
  <si>
    <t xml:space="preserve">      老龄卫生健康事务</t>
  </si>
  <si>
    <t xml:space="preserve">    其他卫生健康支出</t>
  </si>
  <si>
    <t xml:space="preserve">      其他卫生健康支出</t>
  </si>
  <si>
    <t xml:space="preserve">  节能环保支出</t>
  </si>
  <si>
    <t xml:space="preserve">    环境保护管理事务</t>
  </si>
  <si>
    <t xml:space="preserve">      生态环境保护宣传</t>
  </si>
  <si>
    <t xml:space="preserve">      环境保护法规、规划及标准</t>
  </si>
  <si>
    <t xml:space="preserve">      生态环境国际合作及履约</t>
  </si>
  <si>
    <t xml:space="preserve">      生态环境保护行政许可</t>
  </si>
  <si>
    <t xml:space="preserve">      应对气候变化管理事务</t>
  </si>
  <si>
    <t xml:space="preserve">      其他环境保护管理事务支出</t>
  </si>
  <si>
    <t xml:space="preserve">    环境监测与监察</t>
  </si>
  <si>
    <t xml:space="preserve">      建设项目环评审查与监督</t>
  </si>
  <si>
    <t xml:space="preserve">      核与辐射安全监督</t>
  </si>
  <si>
    <t xml:space="preserve">      其他环境监测与监察支出</t>
  </si>
  <si>
    <t xml:space="preserve">    污染防治</t>
  </si>
  <si>
    <t xml:space="preserve">      大气</t>
  </si>
  <si>
    <t xml:space="preserve">      水体</t>
  </si>
  <si>
    <t xml:space="preserve">      噪声</t>
  </si>
  <si>
    <t xml:space="preserve">      固体废弃物与化学品</t>
  </si>
  <si>
    <t xml:space="preserve">      放射源和放射性废物监管</t>
  </si>
  <si>
    <t xml:space="preserve">      辐射</t>
  </si>
  <si>
    <t xml:space="preserve">      土壤</t>
  </si>
  <si>
    <t xml:space="preserve">      其他污染防治支出</t>
  </si>
  <si>
    <t xml:space="preserve">    自然生态保护</t>
  </si>
  <si>
    <t xml:space="preserve">      生态保护</t>
  </si>
  <si>
    <t xml:space="preserve">      农村环境保护</t>
  </si>
  <si>
    <t xml:space="preserve">      生物及物种资源保护</t>
  </si>
  <si>
    <t xml:space="preserve">      草原生态修复治理</t>
  </si>
  <si>
    <t xml:space="preserve">      自然保护地</t>
  </si>
  <si>
    <t xml:space="preserve">      其他自然生态保护支出</t>
  </si>
  <si>
    <t xml:space="preserve">    天然林保护</t>
  </si>
  <si>
    <t xml:space="preserve">      森林管护</t>
  </si>
  <si>
    <t xml:space="preserve">      社会保险补助</t>
  </si>
  <si>
    <t xml:space="preserve">      政策性社会性支出补助</t>
  </si>
  <si>
    <t xml:space="preserve">      天然林保护工程建设</t>
  </si>
  <si>
    <t xml:space="preserve">      停伐补助</t>
  </si>
  <si>
    <t xml:space="preserve">      其他天然林保护支出</t>
  </si>
  <si>
    <t xml:space="preserve">    退耕还林还草</t>
  </si>
  <si>
    <t xml:space="preserve">      退耕现金</t>
  </si>
  <si>
    <t xml:space="preserve">      退耕还林粮食折现补贴</t>
  </si>
  <si>
    <t xml:space="preserve">      退耕还林粮食费用补贴</t>
  </si>
  <si>
    <t xml:space="preserve">      退耕还林工程建设</t>
  </si>
  <si>
    <t xml:space="preserve">      其他退耕还林还草支出</t>
  </si>
  <si>
    <t xml:space="preserve">    风沙荒漠治理</t>
  </si>
  <si>
    <t xml:space="preserve">      京津风沙源治理工程建设</t>
  </si>
  <si>
    <t xml:space="preserve">      其他风沙荒漠治理支出</t>
  </si>
  <si>
    <t xml:space="preserve">    退牧还草</t>
  </si>
  <si>
    <t xml:space="preserve">      退牧还草工程建设</t>
  </si>
  <si>
    <t xml:space="preserve">      其他退牧还草支出</t>
  </si>
  <si>
    <t xml:space="preserve">    已垦草原退耕还草</t>
  </si>
  <si>
    <t xml:space="preserve">    能源节约利用</t>
  </si>
  <si>
    <t xml:space="preserve">    污染减排</t>
  </si>
  <si>
    <t xml:space="preserve">      生态环境监测与信息</t>
  </si>
  <si>
    <t xml:space="preserve">      生态环境执法监察</t>
  </si>
  <si>
    <t xml:space="preserve">      减排专项支出</t>
  </si>
  <si>
    <t xml:space="preserve">      清洁生产专项支出</t>
  </si>
  <si>
    <t xml:space="preserve">      其他污染减排支出</t>
  </si>
  <si>
    <t xml:space="preserve">    可再生能源</t>
  </si>
  <si>
    <t xml:space="preserve">    循环经济</t>
  </si>
  <si>
    <t xml:space="preserve">    能源管理事务</t>
  </si>
  <si>
    <t xml:space="preserve">      能源科技装备</t>
  </si>
  <si>
    <t xml:space="preserve">      能源行业管理</t>
  </si>
  <si>
    <t xml:space="preserve">      能源管理</t>
  </si>
  <si>
    <t xml:space="preserve">      农村电网建设</t>
  </si>
  <si>
    <t xml:space="preserve">      其他能源管理事务支出</t>
  </si>
  <si>
    <t xml:space="preserve">    其他节能环保支出</t>
  </si>
  <si>
    <t xml:space="preserve">      其他节能环保支出</t>
  </si>
  <si>
    <t xml:space="preserve">  城乡社区支出</t>
  </si>
  <si>
    <t xml:space="preserve">    城乡社区管理事务</t>
  </si>
  <si>
    <t xml:space="preserve">      城管执法</t>
  </si>
  <si>
    <t xml:space="preserve">      工程建设标准规范编制与监管</t>
  </si>
  <si>
    <t xml:space="preserve">      工程建设管理</t>
  </si>
  <si>
    <t xml:space="preserve">      市政公用行业市场监管</t>
  </si>
  <si>
    <t xml:space="preserve">      住宅建设与房地产市场监管</t>
  </si>
  <si>
    <t xml:space="preserve">      执业资格注册、资质审查</t>
  </si>
  <si>
    <t xml:space="preserve">      其他城乡社区管理事务支出</t>
  </si>
  <si>
    <t xml:space="preserve">    城乡社区规划与管理</t>
  </si>
  <si>
    <t xml:space="preserve">    城乡社区公共设施</t>
  </si>
  <si>
    <t xml:space="preserve">      小城镇基础设施建设</t>
  </si>
  <si>
    <t xml:space="preserve">      其他城乡社区公共设施支出</t>
  </si>
  <si>
    <t xml:space="preserve">    城乡社区环境卫生</t>
  </si>
  <si>
    <t xml:space="preserve">      城乡社区环境卫生</t>
  </si>
  <si>
    <t xml:space="preserve">    建设市场管理与监督</t>
  </si>
  <si>
    <t xml:space="preserve">      建设市场管理与监督</t>
  </si>
  <si>
    <t xml:space="preserve">    其他城乡社区支出</t>
  </si>
  <si>
    <t xml:space="preserve">      其他城乡社区支出</t>
  </si>
  <si>
    <t xml:space="preserve">  农林水支出</t>
  </si>
  <si>
    <t xml:space="preserve">    农业农村</t>
  </si>
  <si>
    <t xml:space="preserve">      农垦运行</t>
  </si>
  <si>
    <t xml:space="preserve">      科技转化与推广服务</t>
  </si>
  <si>
    <t xml:space="preserve">      病虫害控制</t>
  </si>
  <si>
    <t xml:space="preserve">      农产品质量安全</t>
  </si>
  <si>
    <t xml:space="preserve">      执法监管</t>
  </si>
  <si>
    <t xml:space="preserve">      统计监测与信息服务</t>
  </si>
  <si>
    <t xml:space="preserve">      行业业务管理</t>
  </si>
  <si>
    <t xml:space="preserve">      对外交流与合作</t>
  </si>
  <si>
    <t xml:space="preserve">      防灾救灾</t>
  </si>
  <si>
    <t xml:space="preserve">      稳定农民收入补贴</t>
  </si>
  <si>
    <t xml:space="preserve">      农业结构调整补贴</t>
  </si>
  <si>
    <t xml:space="preserve">      农业生产发展</t>
  </si>
  <si>
    <t xml:space="preserve">      农村合作经济</t>
  </si>
  <si>
    <t xml:space="preserve">      农产品加工与促销</t>
  </si>
  <si>
    <t xml:space="preserve">      农村社会事业</t>
  </si>
  <si>
    <t xml:space="preserve">      农业资源保护修复与利用</t>
  </si>
  <si>
    <t xml:space="preserve">      农村道路建设</t>
  </si>
  <si>
    <t xml:space="preserve">      渔业发展</t>
  </si>
  <si>
    <t xml:space="preserve">      对高校毕业生到基层任职补助</t>
  </si>
  <si>
    <t xml:space="preserve">      农田建设</t>
  </si>
  <si>
    <t xml:space="preserve">      其他农业农村支出</t>
  </si>
  <si>
    <t xml:space="preserve">    林业和草原</t>
  </si>
  <si>
    <t xml:space="preserve">      事业机构</t>
  </si>
  <si>
    <t xml:space="preserve">      森林资源培育</t>
  </si>
  <si>
    <t xml:space="preserve">      技术推广与转化</t>
  </si>
  <si>
    <t xml:space="preserve">      森林资源管理</t>
  </si>
  <si>
    <t xml:space="preserve">      森林生态效益补偿</t>
  </si>
  <si>
    <t xml:space="preserve">      动植物保护</t>
  </si>
  <si>
    <t xml:space="preserve">      湿地保护</t>
  </si>
  <si>
    <t xml:space="preserve">      执法与监督</t>
  </si>
  <si>
    <t xml:space="preserve">      防沙治沙</t>
  </si>
  <si>
    <t xml:space="preserve">      对外合作与交流</t>
  </si>
  <si>
    <t xml:space="preserve">      产业化管理</t>
  </si>
  <si>
    <t xml:space="preserve">      信息管理</t>
  </si>
  <si>
    <t xml:space="preserve">      林区公共支出</t>
  </si>
  <si>
    <t xml:space="preserve">      贷款贴息</t>
  </si>
  <si>
    <t xml:space="preserve">      林业草原防灾减灾</t>
  </si>
  <si>
    <t xml:space="preserve">      草原管理</t>
  </si>
  <si>
    <t xml:space="preserve">      其他林业和草原支出</t>
  </si>
  <si>
    <t xml:space="preserve">    水利</t>
  </si>
  <si>
    <t xml:space="preserve">      水利行业业务管理</t>
  </si>
  <si>
    <t xml:space="preserve">      水利工程建设</t>
  </si>
  <si>
    <t xml:space="preserve">      水利工程运行与维护</t>
  </si>
  <si>
    <t xml:space="preserve">      长江黄河等流域管理</t>
  </si>
  <si>
    <t xml:space="preserve">      水利前期工作</t>
  </si>
  <si>
    <t xml:space="preserve">      水利执法监督</t>
  </si>
  <si>
    <t xml:space="preserve">      水土保持</t>
  </si>
  <si>
    <t xml:space="preserve">      水资源节约管理与保护</t>
  </si>
  <si>
    <t xml:space="preserve">      水质监测</t>
  </si>
  <si>
    <t xml:space="preserve">      水文测报</t>
  </si>
  <si>
    <t xml:space="preserve">      防汛</t>
  </si>
  <si>
    <t xml:space="preserve">      抗旱</t>
  </si>
  <si>
    <t xml:space="preserve">      农村水利</t>
  </si>
  <si>
    <t xml:space="preserve">      水利技术推广</t>
  </si>
  <si>
    <t xml:space="preserve">      国际河流治理与管理</t>
  </si>
  <si>
    <t xml:space="preserve">      江河湖库水系综合整治</t>
  </si>
  <si>
    <t xml:space="preserve">      大中型水库移民后期扶持专项支出</t>
  </si>
  <si>
    <t xml:space="preserve">      水利安全监督</t>
  </si>
  <si>
    <t xml:space="preserve">      水利建设征地及移民支出</t>
  </si>
  <si>
    <t xml:space="preserve">      农村供水</t>
  </si>
  <si>
    <t xml:space="preserve">      南水北调工程建设</t>
  </si>
  <si>
    <t xml:space="preserve">      南水北调工程管理</t>
  </si>
  <si>
    <t xml:space="preserve">      其他水利支出</t>
  </si>
  <si>
    <t xml:space="preserve">    巩固脱贫攻坚成果衔接乡村振兴</t>
  </si>
  <si>
    <t xml:space="preserve">      农村基础设施建设</t>
  </si>
  <si>
    <t xml:space="preserve">      生产发展</t>
  </si>
  <si>
    <t xml:space="preserve">      社会发展</t>
  </si>
  <si>
    <t xml:space="preserve">      贷款奖补和贴息</t>
  </si>
  <si>
    <t xml:space="preserve">       “三西”农业建设专项补助</t>
  </si>
  <si>
    <t xml:space="preserve">      其他巩固脱贫攻坚成果衔接乡村振兴支出</t>
  </si>
  <si>
    <t xml:space="preserve">    农村综合改革</t>
  </si>
  <si>
    <t xml:space="preserve">      对村级公益事业建设的补助</t>
  </si>
  <si>
    <t xml:space="preserve">      国有农场办社会职能改革补助</t>
  </si>
  <si>
    <t xml:space="preserve">      对村民委员会和村党支部的补助</t>
  </si>
  <si>
    <t xml:space="preserve">      对村集体经济组织的补助</t>
  </si>
  <si>
    <t xml:space="preserve">      农村综合改革示范试点补助</t>
  </si>
  <si>
    <t xml:space="preserve">      其他农村综合改革支出</t>
  </si>
  <si>
    <t xml:space="preserve">    普惠金融发展支出</t>
  </si>
  <si>
    <t xml:space="preserve">      支持农村金融机构</t>
  </si>
  <si>
    <t xml:space="preserve">      农业保险保费补贴</t>
  </si>
  <si>
    <t xml:space="preserve">      创业担保贷款贴息及奖补</t>
  </si>
  <si>
    <t xml:space="preserve">      补充创业担保贷款基金</t>
  </si>
  <si>
    <t xml:space="preserve">      其他普惠金融发展支出</t>
  </si>
  <si>
    <t xml:space="preserve">    目标价格补贴</t>
  </si>
  <si>
    <t xml:space="preserve">      棉花目标价格补贴</t>
  </si>
  <si>
    <t xml:space="preserve">      其他目标价格补贴</t>
  </si>
  <si>
    <t xml:space="preserve">    其他农林水支出</t>
  </si>
  <si>
    <t xml:space="preserve">      化解其他公益性乡村债务支出</t>
  </si>
  <si>
    <t xml:space="preserve">      其他农林水支出</t>
  </si>
  <si>
    <t xml:space="preserve">  交通运输支出</t>
  </si>
  <si>
    <t xml:space="preserve">    公路水路运输</t>
  </si>
  <si>
    <t xml:space="preserve">      公路建设</t>
  </si>
  <si>
    <t xml:space="preserve">      公路养护</t>
  </si>
  <si>
    <t xml:space="preserve">      交通运输信息化建设</t>
  </si>
  <si>
    <t xml:space="preserve">      公路和运输安全</t>
  </si>
  <si>
    <t xml:space="preserve">      公路还贷专项</t>
  </si>
  <si>
    <t xml:space="preserve">      公路运输管理</t>
  </si>
  <si>
    <t xml:space="preserve">      公路和运输技术标准化建设</t>
  </si>
  <si>
    <t xml:space="preserve">      港口设施</t>
  </si>
  <si>
    <t xml:space="preserve">      航道维护</t>
  </si>
  <si>
    <t xml:space="preserve">      船舶检验</t>
  </si>
  <si>
    <t xml:space="preserve">      救助打捞</t>
  </si>
  <si>
    <t xml:space="preserve">      内河运输</t>
  </si>
  <si>
    <t xml:space="preserve">      远洋运输</t>
  </si>
  <si>
    <t xml:space="preserve">      海事管理</t>
  </si>
  <si>
    <t xml:space="preserve">      航标事业发展支出</t>
  </si>
  <si>
    <t xml:space="preserve">      水路运输管理支出</t>
  </si>
  <si>
    <t xml:space="preserve">      口岸建设</t>
  </si>
  <si>
    <t xml:space="preserve">      其他公路水路运输支出</t>
  </si>
  <si>
    <t xml:space="preserve">    铁路运输</t>
  </si>
  <si>
    <t xml:space="preserve">      铁路路网建设</t>
  </si>
  <si>
    <t xml:space="preserve">      铁路还贷专项</t>
  </si>
  <si>
    <t xml:space="preserve">      铁路安全</t>
  </si>
  <si>
    <t xml:space="preserve">      铁路专项运输</t>
  </si>
  <si>
    <t xml:space="preserve">      行业监管</t>
  </si>
  <si>
    <t xml:space="preserve">      其他铁路运输支出</t>
  </si>
  <si>
    <t xml:space="preserve">    民用航空运输</t>
  </si>
  <si>
    <t xml:space="preserve">      机场建设</t>
  </si>
  <si>
    <t xml:space="preserve">      空管系统建设</t>
  </si>
  <si>
    <t xml:space="preserve">      民航还贷专项支出</t>
  </si>
  <si>
    <t xml:space="preserve">      民用航空安全</t>
  </si>
  <si>
    <t xml:space="preserve">      民航专项运输</t>
  </si>
  <si>
    <t xml:space="preserve">      其他民用航空运输支出</t>
  </si>
  <si>
    <t xml:space="preserve">    邮政业支出</t>
  </si>
  <si>
    <t xml:space="preserve">      邮政普遍服务与特殊服务</t>
  </si>
  <si>
    <t xml:space="preserve">      其他邮政业支出</t>
  </si>
  <si>
    <t xml:space="preserve">    车辆购置税支出</t>
  </si>
  <si>
    <t xml:space="preserve">      车辆购置税用于公路等基础设施建设支出</t>
  </si>
  <si>
    <t xml:space="preserve">      车辆购置税用于农村公路建设支出</t>
  </si>
  <si>
    <t xml:space="preserve">      车辆购置税用于老旧汽车报废更新补贴</t>
  </si>
  <si>
    <t xml:space="preserve">      车辆购置税其他支出</t>
  </si>
  <si>
    <t xml:space="preserve">    其他交通运输支出</t>
  </si>
  <si>
    <t xml:space="preserve">      公共交通运营补助</t>
  </si>
  <si>
    <t xml:space="preserve">      其他交通运输支出</t>
  </si>
  <si>
    <t xml:space="preserve">  资源勘探工业信息等支出</t>
  </si>
  <si>
    <t xml:space="preserve">    资源勘探开发</t>
  </si>
  <si>
    <t xml:space="preserve">      煤炭勘探开采和洗选</t>
  </si>
  <si>
    <t xml:space="preserve">      石油和天然气勘探开采</t>
  </si>
  <si>
    <t xml:space="preserve">      黑色金属矿勘探和采选</t>
  </si>
  <si>
    <t xml:space="preserve">      有色金属矿勘探和采选</t>
  </si>
  <si>
    <t xml:space="preserve">      非金属矿勘探和采选</t>
  </si>
  <si>
    <t xml:space="preserve">      其他资源勘探业支出</t>
  </si>
  <si>
    <t xml:space="preserve">    制造业</t>
  </si>
  <si>
    <t xml:space="preserve">      纺织业</t>
  </si>
  <si>
    <t xml:space="preserve">      医药制造业</t>
  </si>
  <si>
    <t xml:space="preserve">      非金属矿物制品业</t>
  </si>
  <si>
    <t xml:space="preserve">      通信设备、计算机及其他电子设备制造业</t>
  </si>
  <si>
    <t xml:space="preserve">      交通运输设备制造业</t>
  </si>
  <si>
    <t xml:space="preserve">      电气机械及器材制造业</t>
  </si>
  <si>
    <t xml:space="preserve">      工艺品及其他制造业</t>
  </si>
  <si>
    <t xml:space="preserve">      石油加工、炼焦及核燃料加工业</t>
  </si>
  <si>
    <t xml:space="preserve">      化学原料及化学制品制造业</t>
  </si>
  <si>
    <t xml:space="preserve">      黑色金属冶炼及压延加工业</t>
  </si>
  <si>
    <t xml:space="preserve">      有色金属冶炼及压延加工业</t>
  </si>
  <si>
    <t xml:space="preserve">      其他制造业支出</t>
  </si>
  <si>
    <t xml:space="preserve">    建筑业</t>
  </si>
  <si>
    <t xml:space="preserve">      其他建筑业支出</t>
  </si>
  <si>
    <t xml:space="preserve">    工业和信息产业监管</t>
  </si>
  <si>
    <t xml:space="preserve">      战备应急</t>
  </si>
  <si>
    <t xml:space="preserve">      专用通信</t>
  </si>
  <si>
    <t xml:space="preserve">      无线电及信息通信监管</t>
  </si>
  <si>
    <t xml:space="preserve">      工程建设及运行维护</t>
  </si>
  <si>
    <t xml:space="preserve">      产业发展</t>
  </si>
  <si>
    <t xml:space="preserve">      其他工业和信息产业监管支出</t>
  </si>
  <si>
    <t xml:space="preserve">    国有资产监管</t>
  </si>
  <si>
    <t xml:space="preserve">      国有企业监事会专项</t>
  </si>
  <si>
    <t xml:space="preserve">      中央企业专项管理</t>
  </si>
  <si>
    <t xml:space="preserve">      其他国有资产监管支出</t>
  </si>
  <si>
    <t xml:space="preserve">    支持中小企业发展和管理支出</t>
  </si>
  <si>
    <t xml:space="preserve">      科技型中小企业技术创新基金</t>
  </si>
  <si>
    <t xml:space="preserve">      中小企业发展专项</t>
  </si>
  <si>
    <t xml:space="preserve">      减免房租补贴</t>
  </si>
  <si>
    <t xml:space="preserve">      其他支持中小企业发展和管理支出</t>
  </si>
  <si>
    <t xml:space="preserve">    其他资源勘探工业信息等支出</t>
  </si>
  <si>
    <t xml:space="preserve">      黄金事务</t>
  </si>
  <si>
    <t xml:space="preserve">      技术改造支出</t>
  </si>
  <si>
    <t xml:space="preserve">      中药材扶持资金支出</t>
  </si>
  <si>
    <t xml:space="preserve">      重点产业振兴和技术改造项目贷款贴息</t>
  </si>
  <si>
    <t xml:space="preserve">      其他资源勘探工业信息等支出</t>
  </si>
  <si>
    <t xml:space="preserve">  商业服务业等支出</t>
  </si>
  <si>
    <t xml:space="preserve">    商业流通事务</t>
  </si>
  <si>
    <t xml:space="preserve">      食品流通安全补贴</t>
  </si>
  <si>
    <t xml:space="preserve">      市场监测及信息管理</t>
  </si>
  <si>
    <t xml:space="preserve">      民贸企业补贴</t>
  </si>
  <si>
    <t xml:space="preserve">      民贸民品贷款贴息</t>
  </si>
  <si>
    <t xml:space="preserve">      其他商业流通事务支出</t>
  </si>
  <si>
    <t xml:space="preserve">    涉外发展服务支出</t>
  </si>
  <si>
    <t xml:space="preserve">      外商投资环境建设补助资金</t>
  </si>
  <si>
    <t xml:space="preserve">      其他涉外发展服务支出</t>
  </si>
  <si>
    <t xml:space="preserve">    其他商业服务业等支出</t>
  </si>
  <si>
    <t xml:space="preserve">      服务业基础设施建设</t>
  </si>
  <si>
    <t xml:space="preserve">      其他商业服务业等支出</t>
  </si>
  <si>
    <t xml:space="preserve">  金融支出</t>
  </si>
  <si>
    <t xml:space="preserve">    金融部门行政支出</t>
  </si>
  <si>
    <t xml:space="preserve">      安全防卫</t>
  </si>
  <si>
    <t xml:space="preserve">      金融部门其他行政支出</t>
  </si>
  <si>
    <t xml:space="preserve">    金融部门监管支出</t>
  </si>
  <si>
    <t xml:space="preserve">      货币发行</t>
  </si>
  <si>
    <t xml:space="preserve">      金融服务</t>
  </si>
  <si>
    <t xml:space="preserve">      反假币</t>
  </si>
  <si>
    <t xml:space="preserve">      重点金融机构监管</t>
  </si>
  <si>
    <t xml:space="preserve">      金融稽查与案件处理</t>
  </si>
  <si>
    <t xml:space="preserve">      金融行业电子化建设</t>
  </si>
  <si>
    <t xml:space="preserve">      从业人员资格考试</t>
  </si>
  <si>
    <t xml:space="preserve">      反洗钱</t>
  </si>
  <si>
    <t xml:space="preserve">      金融部门其他监管支出</t>
  </si>
  <si>
    <t xml:space="preserve">    金融发展支出</t>
  </si>
  <si>
    <t xml:space="preserve">      政策性银行亏损补贴</t>
  </si>
  <si>
    <t xml:space="preserve">      利息费用补贴支出</t>
  </si>
  <si>
    <t xml:space="preserve">      补充资本金</t>
  </si>
  <si>
    <t xml:space="preserve">      风险基金补助</t>
  </si>
  <si>
    <t xml:space="preserve">      其他金融发展支出</t>
  </si>
  <si>
    <t xml:space="preserve">    金融调控支出</t>
  </si>
  <si>
    <t xml:space="preserve">      中央银行亏损补贴</t>
  </si>
  <si>
    <t xml:space="preserve">      其他金融调控支出</t>
  </si>
  <si>
    <t xml:space="preserve">    其他金融支出</t>
  </si>
  <si>
    <t xml:space="preserve">      重点企业贷款贴息</t>
  </si>
  <si>
    <t xml:space="preserve">      其他金融支出</t>
  </si>
  <si>
    <t xml:space="preserve">  援助其他地区支出</t>
  </si>
  <si>
    <t xml:space="preserve">    一般公共服务</t>
  </si>
  <si>
    <t xml:space="preserve">    教育</t>
  </si>
  <si>
    <t xml:space="preserve">    文化旅游体育与传媒</t>
  </si>
  <si>
    <t xml:space="preserve">    卫生健康</t>
  </si>
  <si>
    <t xml:space="preserve">    节能环保</t>
  </si>
  <si>
    <t xml:space="preserve">    交通运输</t>
  </si>
  <si>
    <t xml:space="preserve">    住房保障</t>
  </si>
  <si>
    <t xml:space="preserve">    其他支出</t>
  </si>
  <si>
    <t xml:space="preserve">  自然资源海洋气象等支出</t>
  </si>
  <si>
    <t xml:space="preserve">    自然资源事务</t>
  </si>
  <si>
    <t xml:space="preserve">      自然资源规划及管理</t>
  </si>
  <si>
    <t xml:space="preserve">      自然资源利用与保护</t>
  </si>
  <si>
    <t xml:space="preserve">      自然资源社会公益服务</t>
  </si>
  <si>
    <t xml:space="preserve">      自然资源行业业务管理</t>
  </si>
  <si>
    <t xml:space="preserve">      自然资源调查与确权登记</t>
  </si>
  <si>
    <t xml:space="preserve">      土地资源储备支出</t>
  </si>
  <si>
    <t xml:space="preserve">      地质矿产资源与环境调查</t>
  </si>
  <si>
    <t xml:space="preserve">      地质勘查与矿产资源管理</t>
  </si>
  <si>
    <t xml:space="preserve">      地质转产项目财政贴息</t>
  </si>
  <si>
    <t xml:space="preserve">      国外风险勘查</t>
  </si>
  <si>
    <t xml:space="preserve">      地质勘查基金（周转金）支出</t>
  </si>
  <si>
    <t xml:space="preserve">      海域与海岛管理</t>
  </si>
  <si>
    <t xml:space="preserve">      自然资源国际合作与海洋权益维护</t>
  </si>
  <si>
    <t xml:space="preserve">      自然资源卫星</t>
  </si>
  <si>
    <t xml:space="preserve">      极地考察</t>
  </si>
  <si>
    <t xml:space="preserve">      深海调查与资源开发</t>
  </si>
  <si>
    <t xml:space="preserve">      海港航标维护</t>
  </si>
  <si>
    <t xml:space="preserve">      海水淡化</t>
  </si>
  <si>
    <t xml:space="preserve">      无居民海岛使用金支出</t>
  </si>
  <si>
    <t xml:space="preserve">      海洋战略规划与预警监测</t>
  </si>
  <si>
    <t xml:space="preserve">      基础测绘与地理信息监管</t>
  </si>
  <si>
    <t xml:space="preserve">      其他自然资源事务支出</t>
  </si>
  <si>
    <t xml:space="preserve">    气象事务</t>
  </si>
  <si>
    <t xml:space="preserve">      气象事业机构</t>
  </si>
  <si>
    <t xml:space="preserve">      气象探测</t>
  </si>
  <si>
    <t xml:space="preserve">      气象信息传输及管理</t>
  </si>
  <si>
    <t xml:space="preserve">      气象预报预测</t>
  </si>
  <si>
    <t xml:space="preserve">      气象服务</t>
  </si>
  <si>
    <t xml:space="preserve">      气象装备保障维护</t>
  </si>
  <si>
    <t xml:space="preserve">      气象基础设施建设与维修</t>
  </si>
  <si>
    <t xml:space="preserve">      气象卫星</t>
  </si>
  <si>
    <t xml:space="preserve">      气象法规与标准</t>
  </si>
  <si>
    <t xml:space="preserve">      气象资金审计稽查</t>
  </si>
  <si>
    <t xml:space="preserve">      其他气象事务支出</t>
  </si>
  <si>
    <t xml:space="preserve">    其他自然资源海洋气象等支出</t>
  </si>
  <si>
    <t xml:space="preserve">      其他自然资源海洋气象等支出</t>
  </si>
  <si>
    <t xml:space="preserve">  住房保障支出</t>
  </si>
  <si>
    <t xml:space="preserve">    保障性安居工程支出</t>
  </si>
  <si>
    <t xml:space="preserve">      廉租住房</t>
  </si>
  <si>
    <t xml:space="preserve">      沉陷区治理</t>
  </si>
  <si>
    <t xml:space="preserve">      棚户区改造</t>
  </si>
  <si>
    <t xml:space="preserve">      少数民族地区游牧民定居工程</t>
  </si>
  <si>
    <t xml:space="preserve">      农村危房改造</t>
  </si>
  <si>
    <t xml:space="preserve">      公共租赁住房</t>
  </si>
  <si>
    <t xml:space="preserve">      保障性住房租金补贴</t>
  </si>
  <si>
    <t xml:space="preserve">      老旧小区改造</t>
  </si>
  <si>
    <t xml:space="preserve">      住房租赁市场发展</t>
  </si>
  <si>
    <t xml:space="preserve">      保障性租赁住房</t>
  </si>
  <si>
    <t xml:space="preserve">      其他保障性安居工程支出</t>
  </si>
  <si>
    <t xml:space="preserve">    住房改革支出</t>
  </si>
  <si>
    <t xml:space="preserve">      住房公积金</t>
  </si>
  <si>
    <t xml:space="preserve">      提租补贴</t>
  </si>
  <si>
    <t xml:space="preserve">      购房补贴</t>
  </si>
  <si>
    <t xml:space="preserve">    城乡社区住宅</t>
  </si>
  <si>
    <t xml:space="preserve">      公有住房建设和维修改造支出</t>
  </si>
  <si>
    <t xml:space="preserve">      住房公积金管理</t>
  </si>
  <si>
    <t xml:space="preserve">      其他城乡社区住宅支出</t>
  </si>
  <si>
    <t xml:space="preserve">  粮油物资储备支出</t>
  </si>
  <si>
    <t xml:space="preserve">    粮油物资事务</t>
  </si>
  <si>
    <t xml:space="preserve">      财务与审计支出</t>
  </si>
  <si>
    <t xml:space="preserve">      信息统计</t>
  </si>
  <si>
    <t xml:space="preserve">      专项业务活动</t>
  </si>
  <si>
    <t xml:space="preserve">      国家粮油差价补贴</t>
  </si>
  <si>
    <t xml:space="preserve">      粮食财务挂账利息补贴</t>
  </si>
  <si>
    <t xml:space="preserve">      粮食财务挂账消化款</t>
  </si>
  <si>
    <t xml:space="preserve">      处理陈化粮补贴</t>
  </si>
  <si>
    <t xml:space="preserve">      粮食风险基金</t>
  </si>
  <si>
    <t xml:space="preserve">      粮油市场调控专项资金</t>
  </si>
  <si>
    <t xml:space="preserve">      设施建设</t>
  </si>
  <si>
    <t xml:space="preserve">      设施安全</t>
  </si>
  <si>
    <t xml:space="preserve">      物资保管保养</t>
  </si>
  <si>
    <t xml:space="preserve">      其他粮油物资事务支出</t>
  </si>
  <si>
    <t xml:space="preserve">    能源储备</t>
  </si>
  <si>
    <t xml:space="preserve">      石油储备</t>
  </si>
  <si>
    <t xml:space="preserve">      天然铀储备</t>
  </si>
  <si>
    <t xml:space="preserve">      煤炭储备</t>
  </si>
  <si>
    <t xml:space="preserve">      成品油储备</t>
  </si>
  <si>
    <t xml:space="preserve">      其他能源储备支出</t>
  </si>
  <si>
    <t xml:space="preserve">    粮油储备</t>
  </si>
  <si>
    <t xml:space="preserve">      储备粮油补贴</t>
  </si>
  <si>
    <t xml:space="preserve">      储备粮油差价补贴</t>
  </si>
  <si>
    <t xml:space="preserve">      储备粮（油）库建设</t>
  </si>
  <si>
    <t xml:space="preserve">      最低收购价政策支出</t>
  </si>
  <si>
    <t xml:space="preserve">      其他粮油储备支出</t>
  </si>
  <si>
    <t xml:space="preserve">    重要商品储备</t>
  </si>
  <si>
    <t xml:space="preserve">      棉花储备</t>
  </si>
  <si>
    <t xml:space="preserve">      食糖储备</t>
  </si>
  <si>
    <t xml:space="preserve">      肉类储备</t>
  </si>
  <si>
    <t xml:space="preserve">      化肥储备</t>
  </si>
  <si>
    <t xml:space="preserve">      农药储备</t>
  </si>
  <si>
    <t xml:space="preserve">      边销茶储备</t>
  </si>
  <si>
    <t xml:space="preserve">      羊毛储备</t>
  </si>
  <si>
    <t xml:space="preserve">      医药储备</t>
  </si>
  <si>
    <t xml:space="preserve">      食盐储备</t>
  </si>
  <si>
    <t xml:space="preserve">      战略物资储备</t>
  </si>
  <si>
    <t xml:space="preserve">      应急物资储备</t>
  </si>
  <si>
    <t xml:space="preserve">      其他重要商品储备支出</t>
  </si>
  <si>
    <t xml:space="preserve">  灾害防治及应急管理支出</t>
  </si>
  <si>
    <t xml:space="preserve">    应急管理事务</t>
  </si>
  <si>
    <t xml:space="preserve">      灾害风险防治</t>
  </si>
  <si>
    <t xml:space="preserve">      国务院安委会专项</t>
  </si>
  <si>
    <t xml:space="preserve">      安全监管</t>
  </si>
  <si>
    <t xml:space="preserve">      应急救援</t>
  </si>
  <si>
    <t xml:space="preserve">      应急管理</t>
  </si>
  <si>
    <t xml:space="preserve">      其他应急管理支出</t>
  </si>
  <si>
    <t xml:space="preserve">    消防救援事务</t>
  </si>
  <si>
    <t xml:space="preserve">      消防应急救援</t>
  </si>
  <si>
    <t xml:space="preserve">      其他消防救援事务支出</t>
  </si>
  <si>
    <t xml:space="preserve">    矿山安全</t>
  </si>
  <si>
    <t xml:space="preserve">      矿山安全监察事务</t>
  </si>
  <si>
    <t xml:space="preserve">      矿山应急救援事务</t>
  </si>
  <si>
    <t xml:space="preserve">      其他矿山安全支出</t>
  </si>
  <si>
    <t xml:space="preserve">    地震事务</t>
  </si>
  <si>
    <t xml:space="preserve">      地震监测</t>
  </si>
  <si>
    <t xml:space="preserve">      地震预测预报</t>
  </si>
  <si>
    <t xml:space="preserve">      地震灾害预防</t>
  </si>
  <si>
    <t xml:space="preserve">      地震应急救援</t>
  </si>
  <si>
    <t xml:space="preserve">      地震环境探察</t>
  </si>
  <si>
    <t xml:space="preserve">      防震减灾信息管理</t>
  </si>
  <si>
    <t xml:space="preserve">      防震减灾基础管理</t>
  </si>
  <si>
    <t xml:space="preserve">      地震事业机构</t>
  </si>
  <si>
    <t xml:space="preserve">      其他地震事务支出</t>
  </si>
  <si>
    <t xml:space="preserve">    自然灾害防治</t>
  </si>
  <si>
    <t xml:space="preserve">      地质灾害防治</t>
  </si>
  <si>
    <t xml:space="preserve">      森林草原防灾减灾</t>
  </si>
  <si>
    <t xml:space="preserve">      其他自然灾害防治支出</t>
  </si>
  <si>
    <t xml:space="preserve">    自然灾害救灾及恢复重建支出</t>
  </si>
  <si>
    <t xml:space="preserve">      自然灾害救灾补助</t>
  </si>
  <si>
    <t xml:space="preserve">      自然灾害灾后重建补助</t>
  </si>
  <si>
    <t xml:space="preserve">      其他自然灾害救灾及恢复重建支出</t>
  </si>
  <si>
    <t xml:space="preserve">    其他灾害防治及应急管理支出</t>
  </si>
  <si>
    <t xml:space="preserve">      其他灾害防治及应急管理支出</t>
  </si>
  <si>
    <t xml:space="preserve">  预备费</t>
  </si>
  <si>
    <t xml:space="preserve">  其他支出</t>
  </si>
  <si>
    <t xml:space="preserve">    年初预留</t>
  </si>
  <si>
    <t xml:space="preserve">  债务付息支出</t>
  </si>
  <si>
    <t xml:space="preserve">    地方政府一般债务付息支出</t>
  </si>
  <si>
    <t xml:space="preserve">      地方政府一般债券付息支出</t>
  </si>
  <si>
    <t xml:space="preserve">      地方政府向外国政府借款付息支出</t>
  </si>
  <si>
    <t xml:space="preserve">      地方政府向国际组织借款付息支出</t>
  </si>
  <si>
    <t xml:space="preserve">      地方政府其他一般债务付息支出</t>
  </si>
  <si>
    <t xml:space="preserve">  债务发行费用支出</t>
  </si>
  <si>
    <t xml:space="preserve">    地方政府一般债务发行费用支出</t>
  </si>
  <si>
    <t>支出总计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</si>
</sst>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.00;[Red]#,##0.0"/>
    <numFmt numFmtId="178" formatCode="0.0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6"/>
      <name val="黑体"/>
      <charset val="134"/>
    </font>
    <font>
      <sz val="12"/>
      <name val="黑体"/>
      <charset val="134"/>
    </font>
    <font>
      <b/>
      <sz val="18"/>
      <name val="黑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indexed="10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1" borderId="11" applyNumberFormat="0" applyFon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5" fillId="15" borderId="14" applyNumberFormat="0" applyAlignment="0" applyProtection="0">
      <alignment vertical="center"/>
    </xf>
    <xf numFmtId="0" fontId="26" fillId="15" borderId="10" applyNumberFormat="0" applyAlignment="0" applyProtection="0">
      <alignment vertical="center"/>
    </xf>
    <xf numFmtId="0" fontId="27" fillId="16" borderId="15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9" fillId="0" borderId="0">
      <alignment vertical="center"/>
    </xf>
  </cellStyleXfs>
  <cellXfs count="56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6" fillId="4" borderId="4" xfId="49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7" fillId="4" borderId="4" xfId="0" applyFont="1" applyFill="1" applyBorder="1" applyAlignment="1" applyProtection="1">
      <alignment horizontal="center" vertical="center"/>
      <protection locked="0" hidden="1"/>
    </xf>
    <xf numFmtId="0" fontId="7" fillId="4" borderId="4" xfId="0" applyFont="1" applyFill="1" applyBorder="1" applyAlignment="1">
      <alignment vertical="center"/>
    </xf>
    <xf numFmtId="176" fontId="7" fillId="3" borderId="2" xfId="0" applyNumberFormat="1" applyFont="1" applyFill="1" applyBorder="1" applyAlignment="1" applyProtection="1">
      <alignment horizontal="left" vertical="center"/>
      <protection locked="0"/>
    </xf>
    <xf numFmtId="0" fontId="7" fillId="4" borderId="4" xfId="0" applyFont="1" applyFill="1" applyBorder="1" applyAlignment="1">
      <alignment horizontal="center" vertical="center" wrapText="1"/>
    </xf>
    <xf numFmtId="177" fontId="8" fillId="0" borderId="6" xfId="0" applyNumberFormat="1" applyFont="1" applyFill="1" applyBorder="1" applyAlignment="1" applyProtection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178" fontId="7" fillId="3" borderId="2" xfId="0" applyNumberFormat="1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7" fillId="3" borderId="4" xfId="0" applyFont="1" applyFill="1" applyBorder="1" applyAlignment="1" applyProtection="1">
      <alignment horizontal="center" vertical="center" wrapText="1"/>
      <protection locked="0"/>
    </xf>
    <xf numFmtId="177" fontId="8" fillId="0" borderId="7" xfId="0" applyNumberFormat="1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76" fontId="7" fillId="3" borderId="8" xfId="0" applyNumberFormat="1" applyFont="1" applyFill="1" applyBorder="1" applyAlignment="1" applyProtection="1">
      <alignment horizontal="left" vertical="center"/>
      <protection locked="0"/>
    </xf>
    <xf numFmtId="0" fontId="7" fillId="3" borderId="4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178" fontId="7" fillId="3" borderId="8" xfId="0" applyNumberFormat="1" applyFont="1" applyFill="1" applyBorder="1" applyAlignment="1" applyProtection="1">
      <alignment horizontal="left" vertical="center"/>
      <protection locked="0"/>
    </xf>
    <xf numFmtId="0" fontId="7" fillId="3" borderId="8" xfId="0" applyFont="1" applyFill="1" applyBorder="1" applyAlignment="1">
      <alignment vertical="center"/>
    </xf>
    <xf numFmtId="0" fontId="1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9" fillId="2" borderId="4" xfId="0" applyNumberFormat="1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NumberFormat="1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9" fillId="2" borderId="4" xfId="0" applyNumberFormat="1" applyFont="1" applyFill="1" applyBorder="1" applyAlignment="1">
      <alignment horizontal="center" vertical="center"/>
    </xf>
    <xf numFmtId="0" fontId="1" fillId="4" borderId="4" xfId="0" applyNumberFormat="1" applyFont="1" applyFill="1" applyBorder="1" applyAlignment="1" applyProtection="1">
      <alignment horizontal="center" vertical="center"/>
      <protection locked="0"/>
    </xf>
    <xf numFmtId="178" fontId="7" fillId="3" borderId="2" xfId="0" applyNumberFormat="1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>
      <alignment horizontal="left" vertical="center"/>
    </xf>
    <xf numFmtId="0" fontId="1" fillId="3" borderId="4" xfId="0" applyNumberFormat="1" applyFont="1" applyFill="1" applyBorder="1" applyAlignment="1" applyProtection="1">
      <alignment horizontal="center" vertical="center"/>
      <protection locked="0"/>
    </xf>
    <xf numFmtId="3" fontId="10" fillId="3" borderId="4" xfId="0" applyNumberFormat="1" applyFont="1" applyFill="1" applyBorder="1" applyAlignment="1" applyProtection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0" fontId="11" fillId="2" borderId="4" xfId="0" applyNumberFormat="1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>
      <alignment vertical="center"/>
    </xf>
    <xf numFmtId="0" fontId="9" fillId="4" borderId="4" xfId="0" applyNumberFormat="1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distributed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.SC-201812271506\Documents\WeChat%20Files\wxid_ffitk7u8wpsh22\FileStorage\File\2023-03\3.&#65288;&#26124;&#27743;&#65289;&#38468;&#20214;2&#65306;2023&#24180;&#22320;&#26041;&#36130;&#25919;&#39044;&#31639;&#34920;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表一"/>
      <sheetName val="表1（分县区过表）"/>
      <sheetName val="表二"/>
      <sheetName val="表二（分县区过表）"/>
      <sheetName val="表三"/>
      <sheetName val="表三（分县区过表）"/>
      <sheetName val="表四"/>
      <sheetName val="表五"/>
      <sheetName val="表六 (1)"/>
      <sheetName val="表六（2)"/>
      <sheetName val="表七 (1)"/>
      <sheetName val="表七(2)"/>
      <sheetName val="表八"/>
      <sheetName val="表九"/>
      <sheetName val="表九（分县区过表）"/>
      <sheetName val="表十"/>
      <sheetName val="表十一"/>
      <sheetName val="表十二"/>
      <sheetName val="表十三"/>
      <sheetName val="表十四"/>
    </sheetNames>
    <sheetDataSet>
      <sheetData sheetId="0"/>
      <sheetData sheetId="1"/>
      <sheetData sheetId="2"/>
      <sheetData sheetId="3"/>
      <sheetData sheetId="4"/>
      <sheetData sheetId="5">
        <row r="6">
          <cell r="C6">
            <v>36350</v>
          </cell>
        </row>
        <row r="7">
          <cell r="C7">
            <v>521</v>
          </cell>
        </row>
        <row r="8">
          <cell r="C8">
            <v>359</v>
          </cell>
        </row>
        <row r="9">
          <cell r="C9">
            <v>128</v>
          </cell>
        </row>
        <row r="11">
          <cell r="C11">
            <v>34</v>
          </cell>
        </row>
        <row r="19">
          <cell r="C19">
            <v>469</v>
          </cell>
        </row>
        <row r="20">
          <cell r="C20">
            <v>325</v>
          </cell>
        </row>
        <row r="21">
          <cell r="C21">
            <v>112</v>
          </cell>
        </row>
        <row r="23">
          <cell r="C23">
            <v>32</v>
          </cell>
        </row>
        <row r="28">
          <cell r="C28">
            <v>26984</v>
          </cell>
        </row>
        <row r="29">
          <cell r="C29">
            <v>5414</v>
          </cell>
        </row>
        <row r="30">
          <cell r="C30">
            <v>4788</v>
          </cell>
        </row>
        <row r="31">
          <cell r="C31">
            <v>1064</v>
          </cell>
        </row>
        <row r="35">
          <cell r="C35">
            <v>36</v>
          </cell>
        </row>
        <row r="38">
          <cell r="C38">
            <v>15682</v>
          </cell>
        </row>
        <row r="39">
          <cell r="C39">
            <v>396</v>
          </cell>
        </row>
        <row r="40">
          <cell r="C40">
            <v>135</v>
          </cell>
        </row>
        <row r="41">
          <cell r="C41">
            <v>195</v>
          </cell>
        </row>
        <row r="49">
          <cell r="C49">
            <v>66</v>
          </cell>
        </row>
        <row r="50">
          <cell r="C50">
            <v>454</v>
          </cell>
        </row>
        <row r="51">
          <cell r="C51">
            <v>129</v>
          </cell>
        </row>
        <row r="52">
          <cell r="C52">
            <v>69</v>
          </cell>
        </row>
        <row r="57">
          <cell r="C57">
            <v>190</v>
          </cell>
        </row>
        <row r="60">
          <cell r="C60">
            <v>66</v>
          </cell>
        </row>
        <row r="61">
          <cell r="C61">
            <v>2188</v>
          </cell>
        </row>
        <row r="62">
          <cell r="C62">
            <v>1558</v>
          </cell>
        </row>
        <row r="63">
          <cell r="C63">
            <v>212</v>
          </cell>
        </row>
        <row r="71">
          <cell r="C71">
            <v>418</v>
          </cell>
        </row>
        <row r="72">
          <cell r="C72">
            <v>10</v>
          </cell>
        </row>
        <row r="73">
          <cell r="C73">
            <v>10</v>
          </cell>
        </row>
        <row r="80">
          <cell r="C80">
            <v>233</v>
          </cell>
        </row>
        <row r="81">
          <cell r="C81">
            <v>107</v>
          </cell>
        </row>
        <row r="82">
          <cell r="C82">
            <v>60</v>
          </cell>
        </row>
        <row r="88">
          <cell r="C88">
            <v>66</v>
          </cell>
        </row>
        <row r="89">
          <cell r="C89">
            <v>0</v>
          </cell>
        </row>
        <row r="102">
          <cell r="C102">
            <v>643</v>
          </cell>
        </row>
        <row r="103">
          <cell r="C103">
            <v>569</v>
          </cell>
        </row>
        <row r="104">
          <cell r="C104">
            <v>74</v>
          </cell>
        </row>
        <row r="111">
          <cell r="C111">
            <v>266</v>
          </cell>
        </row>
        <row r="119">
          <cell r="C119">
            <v>266</v>
          </cell>
        </row>
        <row r="122">
          <cell r="C122">
            <v>10</v>
          </cell>
        </row>
        <row r="124">
          <cell r="C124">
            <v>10</v>
          </cell>
        </row>
        <row r="134">
          <cell r="C134">
            <v>2</v>
          </cell>
        </row>
        <row r="140">
          <cell r="C140">
            <v>2</v>
          </cell>
        </row>
        <row r="141">
          <cell r="C141">
            <v>0</v>
          </cell>
        </row>
        <row r="149">
          <cell r="C149">
            <v>44</v>
          </cell>
        </row>
        <row r="150">
          <cell r="C150">
            <v>35</v>
          </cell>
        </row>
        <row r="151">
          <cell r="C151">
            <v>2</v>
          </cell>
        </row>
        <row r="154">
          <cell r="C154">
            <v>7</v>
          </cell>
        </row>
        <row r="155">
          <cell r="C155">
            <v>97</v>
          </cell>
        </row>
        <row r="156">
          <cell r="C156">
            <v>57</v>
          </cell>
        </row>
        <row r="157">
          <cell r="C157">
            <v>40</v>
          </cell>
        </row>
        <row r="162">
          <cell r="C162">
            <v>1157</v>
          </cell>
        </row>
        <row r="163">
          <cell r="C163">
            <v>240</v>
          </cell>
        </row>
        <row r="164">
          <cell r="C164">
            <v>117</v>
          </cell>
        </row>
        <row r="166">
          <cell r="C166">
            <v>650</v>
          </cell>
        </row>
        <row r="168">
          <cell r="C168">
            <v>150</v>
          </cell>
        </row>
        <row r="169">
          <cell r="C169">
            <v>633</v>
          </cell>
        </row>
        <row r="170">
          <cell r="C170">
            <v>275</v>
          </cell>
        </row>
        <row r="171">
          <cell r="C171">
            <v>278</v>
          </cell>
        </row>
        <row r="172">
          <cell r="C172">
            <v>80</v>
          </cell>
        </row>
        <row r="176">
          <cell r="C176">
            <v>567</v>
          </cell>
        </row>
        <row r="177">
          <cell r="C177">
            <v>126</v>
          </cell>
        </row>
        <row r="178">
          <cell r="C178">
            <v>96</v>
          </cell>
        </row>
        <row r="182">
          <cell r="C182">
            <v>345</v>
          </cell>
        </row>
        <row r="183">
          <cell r="C183">
            <v>529</v>
          </cell>
        </row>
        <row r="184">
          <cell r="C184">
            <v>129</v>
          </cell>
        </row>
        <row r="185">
          <cell r="C185">
            <v>140</v>
          </cell>
        </row>
        <row r="189">
          <cell r="C189">
            <v>260</v>
          </cell>
        </row>
        <row r="190">
          <cell r="C190">
            <v>125</v>
          </cell>
        </row>
        <row r="191">
          <cell r="C191">
            <v>87</v>
          </cell>
        </row>
        <row r="192">
          <cell r="C192">
            <v>28</v>
          </cell>
        </row>
        <row r="197">
          <cell r="C197">
            <v>10</v>
          </cell>
        </row>
        <row r="198">
          <cell r="C198">
            <v>10</v>
          </cell>
        </row>
        <row r="200">
          <cell r="C200">
            <v>10</v>
          </cell>
        </row>
        <row r="204">
          <cell r="C204">
            <v>326</v>
          </cell>
        </row>
        <row r="209">
          <cell r="C209">
            <v>326</v>
          </cell>
        </row>
        <row r="210">
          <cell r="C210">
            <v>0</v>
          </cell>
        </row>
        <row r="217">
          <cell r="C217">
            <v>686</v>
          </cell>
        </row>
        <row r="218">
          <cell r="C218">
            <v>440</v>
          </cell>
        </row>
        <row r="219">
          <cell r="C219">
            <v>120</v>
          </cell>
        </row>
        <row r="229">
          <cell r="C229">
            <v>70</v>
          </cell>
        </row>
        <row r="231">
          <cell r="C231">
            <v>56</v>
          </cell>
        </row>
        <row r="232">
          <cell r="C232">
            <v>0</v>
          </cell>
        </row>
        <row r="235">
          <cell r="C235">
            <v>0</v>
          </cell>
        </row>
        <row r="236">
          <cell r="C236">
            <v>0</v>
          </cell>
        </row>
        <row r="241">
          <cell r="C241">
            <v>0</v>
          </cell>
        </row>
        <row r="243">
          <cell r="C243">
            <v>0</v>
          </cell>
        </row>
        <row r="245">
          <cell r="C245">
            <v>300</v>
          </cell>
        </row>
        <row r="246">
          <cell r="C246">
            <v>0</v>
          </cell>
        </row>
        <row r="250">
          <cell r="C250">
            <v>0</v>
          </cell>
        </row>
        <row r="252">
          <cell r="C252">
            <v>0</v>
          </cell>
        </row>
        <row r="254">
          <cell r="C254">
            <v>0</v>
          </cell>
        </row>
        <row r="262">
          <cell r="C262">
            <v>300</v>
          </cell>
        </row>
        <row r="263">
          <cell r="C263">
            <v>300</v>
          </cell>
        </row>
        <row r="264">
          <cell r="C264">
            <v>1552</v>
          </cell>
        </row>
        <row r="265">
          <cell r="C265">
            <v>0</v>
          </cell>
        </row>
        <row r="268">
          <cell r="C268">
            <v>882</v>
          </cell>
        </row>
        <row r="269">
          <cell r="C269">
            <v>82</v>
          </cell>
        </row>
        <row r="270">
          <cell r="C270">
            <v>350</v>
          </cell>
        </row>
        <row r="278">
          <cell r="C278">
            <v>450</v>
          </cell>
        </row>
        <row r="279">
          <cell r="C279">
            <v>0</v>
          </cell>
        </row>
        <row r="286">
          <cell r="C286">
            <v>94</v>
          </cell>
        </row>
        <row r="293">
          <cell r="C293">
            <v>94</v>
          </cell>
        </row>
        <row r="294">
          <cell r="C294">
            <v>29</v>
          </cell>
        </row>
        <row r="302">
          <cell r="C302">
            <v>29</v>
          </cell>
        </row>
        <row r="303">
          <cell r="C303">
            <v>385</v>
          </cell>
        </row>
        <row r="304">
          <cell r="C304">
            <v>257</v>
          </cell>
        </row>
        <row r="305">
          <cell r="C305">
            <v>128</v>
          </cell>
        </row>
        <row r="317">
          <cell r="C317">
            <v>0</v>
          </cell>
        </row>
        <row r="327">
          <cell r="C327">
            <v>0</v>
          </cell>
        </row>
        <row r="337">
          <cell r="C337">
            <v>0</v>
          </cell>
        </row>
        <row r="345">
          <cell r="C345">
            <v>0</v>
          </cell>
        </row>
        <row r="351">
          <cell r="C351">
            <v>162</v>
          </cell>
        </row>
        <row r="352">
          <cell r="C352">
            <v>12</v>
          </cell>
        </row>
        <row r="353">
          <cell r="C353">
            <v>150</v>
          </cell>
        </row>
        <row r="354">
          <cell r="C354">
            <v>21840</v>
          </cell>
        </row>
        <row r="355">
          <cell r="C355">
            <v>1098</v>
          </cell>
        </row>
        <row r="356">
          <cell r="C356">
            <v>498</v>
          </cell>
        </row>
        <row r="357">
          <cell r="C357">
            <v>110</v>
          </cell>
        </row>
        <row r="359">
          <cell r="C359">
            <v>490</v>
          </cell>
        </row>
        <row r="360">
          <cell r="C360">
            <v>14922</v>
          </cell>
        </row>
        <row r="361">
          <cell r="C361">
            <v>1764</v>
          </cell>
        </row>
        <row r="362">
          <cell r="C362">
            <v>7727</v>
          </cell>
        </row>
        <row r="363">
          <cell r="C363">
            <v>2484</v>
          </cell>
        </row>
        <row r="364">
          <cell r="C364">
            <v>2575</v>
          </cell>
        </row>
        <row r="366">
          <cell r="C366">
            <v>372</v>
          </cell>
        </row>
        <row r="367">
          <cell r="C367">
            <v>620</v>
          </cell>
        </row>
        <row r="372">
          <cell r="C372">
            <v>620</v>
          </cell>
        </row>
        <row r="373">
          <cell r="C373">
            <v>0</v>
          </cell>
        </row>
        <row r="379">
          <cell r="C379">
            <v>0</v>
          </cell>
        </row>
        <row r="383">
          <cell r="C383">
            <v>0</v>
          </cell>
        </row>
        <row r="387">
          <cell r="C387">
            <v>20</v>
          </cell>
        </row>
        <row r="390">
          <cell r="C390">
            <v>20</v>
          </cell>
        </row>
        <row r="391">
          <cell r="C391">
            <v>90</v>
          </cell>
        </row>
        <row r="392">
          <cell r="C392">
            <v>50</v>
          </cell>
        </row>
        <row r="393">
          <cell r="C393">
            <v>40</v>
          </cell>
        </row>
        <row r="397">
          <cell r="C397">
            <v>1000</v>
          </cell>
        </row>
        <row r="403">
          <cell r="C403">
            <v>1000</v>
          </cell>
        </row>
        <row r="404">
          <cell r="C404">
            <v>4090</v>
          </cell>
        </row>
        <row r="405">
          <cell r="C405">
            <v>4090</v>
          </cell>
        </row>
        <row r="406">
          <cell r="C406">
            <v>127</v>
          </cell>
        </row>
        <row r="407">
          <cell r="C407">
            <v>73</v>
          </cell>
        </row>
        <row r="408">
          <cell r="C408">
            <v>30</v>
          </cell>
        </row>
        <row r="409">
          <cell r="C409">
            <v>43</v>
          </cell>
        </row>
        <row r="412">
          <cell r="C412">
            <v>0</v>
          </cell>
        </row>
        <row r="421">
          <cell r="C421">
            <v>0</v>
          </cell>
        </row>
        <row r="427">
          <cell r="C427">
            <v>0</v>
          </cell>
        </row>
        <row r="432">
          <cell r="C432">
            <v>0</v>
          </cell>
        </row>
        <row r="437">
          <cell r="C437">
            <v>47</v>
          </cell>
        </row>
        <row r="438">
          <cell r="C438">
            <v>32</v>
          </cell>
        </row>
        <row r="441">
          <cell r="C441">
            <v>15</v>
          </cell>
        </row>
        <row r="442">
          <cell r="C442">
            <v>7</v>
          </cell>
        </row>
        <row r="444">
          <cell r="C444">
            <v>7</v>
          </cell>
        </row>
        <row r="449">
          <cell r="C449">
            <v>0</v>
          </cell>
        </row>
        <row r="453">
          <cell r="C453">
            <v>0</v>
          </cell>
        </row>
        <row r="457">
          <cell r="C457">
            <v>0</v>
          </cell>
        </row>
        <row r="462">
          <cell r="C462">
            <v>1031</v>
          </cell>
        </row>
        <row r="463">
          <cell r="C463">
            <v>901</v>
          </cell>
        </row>
        <row r="464">
          <cell r="C464">
            <v>73</v>
          </cell>
        </row>
        <row r="465">
          <cell r="C465">
            <v>19</v>
          </cell>
        </row>
        <row r="478">
          <cell r="C478">
            <v>809</v>
          </cell>
        </row>
        <row r="479">
          <cell r="C479">
            <v>95</v>
          </cell>
        </row>
        <row r="481">
          <cell r="C481">
            <v>24</v>
          </cell>
        </row>
        <row r="486">
          <cell r="C486">
            <v>71</v>
          </cell>
        </row>
        <row r="487">
          <cell r="C487">
            <v>0</v>
          </cell>
        </row>
        <row r="498">
          <cell r="C498">
            <v>35</v>
          </cell>
        </row>
        <row r="506">
          <cell r="C506">
            <v>35</v>
          </cell>
        </row>
        <row r="507">
          <cell r="C507">
            <v>0</v>
          </cell>
        </row>
        <row r="515">
          <cell r="C515">
            <v>0</v>
          </cell>
        </row>
        <row r="519">
          <cell r="C519">
            <v>18799</v>
          </cell>
        </row>
        <row r="520">
          <cell r="C520">
            <v>693</v>
          </cell>
        </row>
        <row r="521">
          <cell r="C521">
            <v>260</v>
          </cell>
        </row>
        <row r="522">
          <cell r="C522">
            <v>106</v>
          </cell>
        </row>
        <row r="526">
          <cell r="C526">
            <v>10</v>
          </cell>
        </row>
        <row r="529">
          <cell r="C529">
            <v>317</v>
          </cell>
        </row>
        <row r="539">
          <cell r="C539">
            <v>456</v>
          </cell>
        </row>
        <row r="540">
          <cell r="C540">
            <v>149</v>
          </cell>
        </row>
        <row r="541">
          <cell r="C541">
            <v>12</v>
          </cell>
        </row>
        <row r="546">
          <cell r="C546">
            <v>295</v>
          </cell>
        </row>
        <row r="547">
          <cell r="C547">
            <v>0</v>
          </cell>
        </row>
        <row r="549">
          <cell r="C549">
            <v>5905</v>
          </cell>
        </row>
        <row r="550">
          <cell r="C550">
            <v>673</v>
          </cell>
        </row>
        <row r="551">
          <cell r="C551">
            <v>120</v>
          </cell>
        </row>
        <row r="553">
          <cell r="C553">
            <v>2775</v>
          </cell>
        </row>
        <row r="555">
          <cell r="C555">
            <v>2337</v>
          </cell>
        </row>
        <row r="558">
          <cell r="C558">
            <v>0</v>
          </cell>
        </row>
        <row r="562">
          <cell r="C562">
            <v>663</v>
          </cell>
        </row>
        <row r="566">
          <cell r="C566">
            <v>213</v>
          </cell>
        </row>
        <row r="571">
          <cell r="C571">
            <v>450</v>
          </cell>
        </row>
        <row r="572">
          <cell r="C572">
            <v>420</v>
          </cell>
        </row>
        <row r="573">
          <cell r="C573">
            <v>35</v>
          </cell>
        </row>
        <row r="576">
          <cell r="C576">
            <v>380</v>
          </cell>
        </row>
        <row r="579">
          <cell r="C579">
            <v>5</v>
          </cell>
        </row>
        <row r="581">
          <cell r="C581">
            <v>58</v>
          </cell>
        </row>
        <row r="582">
          <cell r="C582">
            <v>58</v>
          </cell>
        </row>
        <row r="588">
          <cell r="C588">
            <v>2093</v>
          </cell>
        </row>
        <row r="589">
          <cell r="C589">
            <v>65</v>
          </cell>
        </row>
        <row r="590">
          <cell r="C590">
            <v>210</v>
          </cell>
        </row>
        <row r="592">
          <cell r="C592">
            <v>308</v>
          </cell>
        </row>
        <row r="595">
          <cell r="C595">
            <v>1510</v>
          </cell>
        </row>
        <row r="596">
          <cell r="C596">
            <v>291</v>
          </cell>
        </row>
        <row r="597">
          <cell r="C597">
            <v>34</v>
          </cell>
        </row>
        <row r="598">
          <cell r="C598">
            <v>27</v>
          </cell>
        </row>
        <row r="599">
          <cell r="C599">
            <v>230</v>
          </cell>
        </row>
        <row r="605">
          <cell r="C605">
            <v>38</v>
          </cell>
        </row>
        <row r="606">
          <cell r="C606">
            <v>15</v>
          </cell>
        </row>
        <row r="610">
          <cell r="C610">
            <v>23</v>
          </cell>
        </row>
        <row r="611">
          <cell r="C611">
            <v>2020</v>
          </cell>
        </row>
        <row r="612">
          <cell r="C612">
            <v>820</v>
          </cell>
        </row>
        <row r="613">
          <cell r="C613">
            <v>1200</v>
          </cell>
        </row>
        <row r="614">
          <cell r="C614">
            <v>20</v>
          </cell>
        </row>
        <row r="615">
          <cell r="C615">
            <v>20</v>
          </cell>
        </row>
        <row r="617">
          <cell r="C617">
            <v>95</v>
          </cell>
        </row>
        <row r="618">
          <cell r="C618">
            <v>80</v>
          </cell>
        </row>
        <row r="619">
          <cell r="C619">
            <v>15</v>
          </cell>
        </row>
        <row r="620">
          <cell r="C620">
            <v>0</v>
          </cell>
        </row>
        <row r="623">
          <cell r="C623">
            <v>0</v>
          </cell>
        </row>
        <row r="626">
          <cell r="C626">
            <v>5480</v>
          </cell>
        </row>
        <row r="627">
          <cell r="C627">
            <v>4800</v>
          </cell>
        </row>
        <row r="628">
          <cell r="C628">
            <v>600</v>
          </cell>
        </row>
        <row r="629">
          <cell r="C629">
            <v>80</v>
          </cell>
        </row>
        <row r="630">
          <cell r="C630">
            <v>0</v>
          </cell>
        </row>
        <row r="634">
          <cell r="C634">
            <v>541</v>
          </cell>
        </row>
        <row r="635">
          <cell r="C635">
            <v>107</v>
          </cell>
        </row>
        <row r="636">
          <cell r="C636">
            <v>13</v>
          </cell>
        </row>
        <row r="641">
          <cell r="C641">
            <v>421</v>
          </cell>
        </row>
        <row r="642">
          <cell r="C642">
            <v>0</v>
          </cell>
        </row>
        <row r="645">
          <cell r="C645">
            <v>26</v>
          </cell>
        </row>
        <row r="646">
          <cell r="C646">
            <v>26</v>
          </cell>
        </row>
        <row r="647">
          <cell r="C647">
            <v>8615</v>
          </cell>
        </row>
        <row r="648">
          <cell r="C648">
            <v>457</v>
          </cell>
        </row>
        <row r="649">
          <cell r="C649">
            <v>207</v>
          </cell>
        </row>
        <row r="650">
          <cell r="C650">
            <v>156</v>
          </cell>
        </row>
        <row r="652">
          <cell r="C652">
            <v>94</v>
          </cell>
        </row>
        <row r="653">
          <cell r="C653">
            <v>0</v>
          </cell>
        </row>
        <row r="668">
          <cell r="C668">
            <v>870</v>
          </cell>
        </row>
        <row r="670">
          <cell r="C670">
            <v>840</v>
          </cell>
        </row>
        <row r="671">
          <cell r="C671">
            <v>30</v>
          </cell>
        </row>
        <row r="672">
          <cell r="C672">
            <v>1446</v>
          </cell>
        </row>
        <row r="673">
          <cell r="C673">
            <v>843</v>
          </cell>
        </row>
        <row r="674">
          <cell r="C674">
            <v>91</v>
          </cell>
        </row>
        <row r="675">
          <cell r="C675">
            <v>223</v>
          </cell>
        </row>
        <row r="680">
          <cell r="C680">
            <v>210</v>
          </cell>
        </row>
        <row r="683">
          <cell r="C683">
            <v>79</v>
          </cell>
        </row>
        <row r="684">
          <cell r="C684">
            <v>0</v>
          </cell>
        </row>
        <row r="687">
          <cell r="C687">
            <v>935</v>
          </cell>
        </row>
        <row r="690">
          <cell r="C690">
            <v>935</v>
          </cell>
        </row>
        <row r="691">
          <cell r="C691">
            <v>1431</v>
          </cell>
        </row>
        <row r="692">
          <cell r="C692">
            <v>1179</v>
          </cell>
        </row>
        <row r="693">
          <cell r="C693">
            <v>96</v>
          </cell>
        </row>
        <row r="694">
          <cell r="C694">
            <v>5</v>
          </cell>
        </row>
        <row r="695">
          <cell r="C695">
            <v>151</v>
          </cell>
        </row>
        <row r="696">
          <cell r="C696">
            <v>2200</v>
          </cell>
        </row>
        <row r="697">
          <cell r="C697">
            <v>1200</v>
          </cell>
        </row>
        <row r="698">
          <cell r="C698">
            <v>1000</v>
          </cell>
        </row>
        <row r="700">
          <cell r="C700">
            <v>211</v>
          </cell>
        </row>
        <row r="701">
          <cell r="C701">
            <v>211</v>
          </cell>
        </row>
        <row r="704">
          <cell r="C704">
            <v>560</v>
          </cell>
        </row>
        <row r="705">
          <cell r="C705">
            <v>560</v>
          </cell>
        </row>
        <row r="707">
          <cell r="C707">
            <v>293</v>
          </cell>
        </row>
        <row r="708">
          <cell r="C708">
            <v>156</v>
          </cell>
        </row>
        <row r="709">
          <cell r="C709">
            <v>79</v>
          </cell>
        </row>
        <row r="715">
          <cell r="C715">
            <v>58</v>
          </cell>
        </row>
        <row r="716">
          <cell r="C716">
            <v>0</v>
          </cell>
        </row>
        <row r="718">
          <cell r="C718">
            <v>212</v>
          </cell>
        </row>
        <row r="719">
          <cell r="C719">
            <v>212</v>
          </cell>
        </row>
        <row r="720">
          <cell r="C720">
            <v>1254</v>
          </cell>
        </row>
        <row r="721">
          <cell r="C721">
            <v>316</v>
          </cell>
        </row>
        <row r="722">
          <cell r="C722">
            <v>253</v>
          </cell>
        </row>
        <row r="723">
          <cell r="C723">
            <v>38</v>
          </cell>
        </row>
        <row r="730">
          <cell r="C730">
            <v>25</v>
          </cell>
        </row>
        <row r="731">
          <cell r="C731">
            <v>8</v>
          </cell>
        </row>
        <row r="734">
          <cell r="C734">
            <v>8</v>
          </cell>
        </row>
        <row r="735">
          <cell r="C735">
            <v>0</v>
          </cell>
        </row>
        <row r="744">
          <cell r="C744">
            <v>36</v>
          </cell>
        </row>
        <row r="750">
          <cell r="C750">
            <v>36</v>
          </cell>
        </row>
        <row r="751">
          <cell r="C751">
            <v>0</v>
          </cell>
        </row>
        <row r="758">
          <cell r="C758">
            <v>0</v>
          </cell>
        </row>
        <row r="764">
          <cell r="C764">
            <v>0</v>
          </cell>
        </row>
        <row r="767">
          <cell r="C767">
            <v>0</v>
          </cell>
        </row>
        <row r="772">
          <cell r="C772">
            <v>0</v>
          </cell>
        </row>
        <row r="780">
          <cell r="C780">
            <v>0</v>
          </cell>
        </row>
        <row r="791">
          <cell r="C791">
            <v>894</v>
          </cell>
        </row>
        <row r="792">
          <cell r="C792">
            <v>894</v>
          </cell>
        </row>
        <row r="793">
          <cell r="C793">
            <v>9538</v>
          </cell>
        </row>
        <row r="794">
          <cell r="C794">
            <v>5005</v>
          </cell>
        </row>
        <row r="795">
          <cell r="C795">
            <v>1980</v>
          </cell>
        </row>
        <row r="796">
          <cell r="C796">
            <v>255</v>
          </cell>
        </row>
        <row r="798">
          <cell r="C798">
            <v>1650</v>
          </cell>
        </row>
        <row r="804">
          <cell r="C804">
            <v>1120</v>
          </cell>
        </row>
        <row r="806">
          <cell r="C806">
            <v>13</v>
          </cell>
        </row>
        <row r="807">
          <cell r="C807">
            <v>13</v>
          </cell>
        </row>
        <row r="809">
          <cell r="C809">
            <v>4520</v>
          </cell>
        </row>
        <row r="810">
          <cell r="C810">
            <v>4520</v>
          </cell>
        </row>
        <row r="811">
          <cell r="C811">
            <v>0</v>
          </cell>
        </row>
        <row r="813">
          <cell r="C813">
            <v>0</v>
          </cell>
        </row>
        <row r="815">
          <cell r="C815">
            <v>10556</v>
          </cell>
        </row>
        <row r="816">
          <cell r="C816">
            <v>5322</v>
          </cell>
        </row>
        <row r="817">
          <cell r="C817">
            <v>850</v>
          </cell>
        </row>
        <row r="818">
          <cell r="C818">
            <v>168</v>
          </cell>
        </row>
        <row r="820">
          <cell r="C820">
            <v>142</v>
          </cell>
        </row>
        <row r="821">
          <cell r="C821">
            <v>1925</v>
          </cell>
        </row>
        <row r="822">
          <cell r="C822">
            <v>7</v>
          </cell>
        </row>
        <row r="832">
          <cell r="C832">
            <v>305</v>
          </cell>
        </row>
        <row r="840">
          <cell r="C840">
            <v>500</v>
          </cell>
        </row>
        <row r="841">
          <cell r="C841">
            <v>1425</v>
          </cell>
        </row>
        <row r="842">
          <cell r="C842">
            <v>344</v>
          </cell>
        </row>
        <row r="846">
          <cell r="C846">
            <v>107</v>
          </cell>
        </row>
        <row r="847">
          <cell r="C847">
            <v>36</v>
          </cell>
        </row>
        <row r="849">
          <cell r="C849">
            <v>6</v>
          </cell>
        </row>
        <row r="863">
          <cell r="C863">
            <v>195</v>
          </cell>
        </row>
        <row r="864">
          <cell r="C864">
            <v>115</v>
          </cell>
        </row>
        <row r="891">
          <cell r="C891">
            <v>115</v>
          </cell>
        </row>
        <row r="892">
          <cell r="C892">
            <v>2288</v>
          </cell>
        </row>
        <row r="893">
          <cell r="C893">
            <v>110</v>
          </cell>
        </row>
        <row r="894">
          <cell r="C894">
            <v>128</v>
          </cell>
        </row>
        <row r="899">
          <cell r="C899">
            <v>50</v>
          </cell>
        </row>
        <row r="902">
          <cell r="C902">
            <v>2000</v>
          </cell>
        </row>
        <row r="903">
          <cell r="C903">
            <v>2051</v>
          </cell>
        </row>
        <row r="906">
          <cell r="C906">
            <v>300</v>
          </cell>
        </row>
        <row r="909">
          <cell r="C909">
            <v>1751</v>
          </cell>
        </row>
        <row r="910">
          <cell r="C910">
            <v>436</v>
          </cell>
        </row>
        <row r="912">
          <cell r="C912">
            <v>236</v>
          </cell>
        </row>
        <row r="913">
          <cell r="C913">
            <v>200</v>
          </cell>
        </row>
        <row r="916">
          <cell r="C916">
            <v>0</v>
          </cell>
        </row>
        <row r="919">
          <cell r="C919">
            <v>0</v>
          </cell>
        </row>
        <row r="922">
          <cell r="C922">
            <v>1236</v>
          </cell>
        </row>
        <row r="923">
          <cell r="C923">
            <v>865</v>
          </cell>
        </row>
        <row r="924">
          <cell r="C924">
            <v>320</v>
          </cell>
        </row>
        <row r="925">
          <cell r="C925">
            <v>29</v>
          </cell>
        </row>
        <row r="927">
          <cell r="C927">
            <v>160</v>
          </cell>
        </row>
        <row r="944">
          <cell r="C944">
            <v>356</v>
          </cell>
        </row>
        <row r="945">
          <cell r="C945">
            <v>0</v>
          </cell>
        </row>
        <row r="955">
          <cell r="C955">
            <v>0</v>
          </cell>
        </row>
        <row r="965">
          <cell r="C965">
            <v>0</v>
          </cell>
        </row>
        <row r="972">
          <cell r="C972">
            <v>21</v>
          </cell>
        </row>
        <row r="976">
          <cell r="C976">
            <v>21</v>
          </cell>
        </row>
        <row r="977">
          <cell r="C977">
            <v>350</v>
          </cell>
        </row>
        <row r="979">
          <cell r="C979">
            <v>350</v>
          </cell>
        </row>
        <row r="980">
          <cell r="C980">
            <v>801</v>
          </cell>
        </row>
        <row r="981">
          <cell r="C981">
            <v>0</v>
          </cell>
        </row>
        <row r="991">
          <cell r="C991">
            <v>0</v>
          </cell>
        </row>
        <row r="1007">
          <cell r="C1007">
            <v>0</v>
          </cell>
        </row>
        <row r="1012">
          <cell r="C1012">
            <v>131</v>
          </cell>
        </row>
        <row r="1013">
          <cell r="C1013">
            <v>30</v>
          </cell>
        </row>
        <row r="1014">
          <cell r="C1014">
            <v>56</v>
          </cell>
        </row>
        <row r="1022">
          <cell r="C1022">
            <v>45</v>
          </cell>
        </row>
        <row r="1023">
          <cell r="C1023">
            <v>0</v>
          </cell>
        </row>
        <row r="1030">
          <cell r="C1030">
            <v>670</v>
          </cell>
        </row>
        <row r="1031">
          <cell r="C1031">
            <v>85</v>
          </cell>
        </row>
        <row r="1032">
          <cell r="C1032">
            <v>85</v>
          </cell>
        </row>
        <row r="1037">
          <cell r="C1037">
            <v>500</v>
          </cell>
        </row>
        <row r="1038">
          <cell r="C1038">
            <v>0</v>
          </cell>
        </row>
        <row r="1044">
          <cell r="C1044">
            <v>364</v>
          </cell>
        </row>
        <row r="1045">
          <cell r="C1045">
            <v>354</v>
          </cell>
        </row>
        <row r="1046">
          <cell r="C1046">
            <v>229</v>
          </cell>
        </row>
        <row r="1047">
          <cell r="C1047">
            <v>105</v>
          </cell>
        </row>
        <row r="1054">
          <cell r="C1054">
            <v>20</v>
          </cell>
        </row>
        <row r="1055">
          <cell r="C1055">
            <v>0</v>
          </cell>
        </row>
        <row r="1061">
          <cell r="C1061">
            <v>10</v>
          </cell>
        </row>
        <row r="1063">
          <cell r="C1063">
            <v>10</v>
          </cell>
        </row>
        <row r="1064">
          <cell r="C1064">
            <v>100</v>
          </cell>
        </row>
        <row r="1065">
          <cell r="C1065">
            <v>0</v>
          </cell>
        </row>
        <row r="1072">
          <cell r="C1072">
            <v>0</v>
          </cell>
        </row>
        <row r="1082">
          <cell r="C1082">
            <v>0</v>
          </cell>
        </row>
        <row r="1088">
          <cell r="C1088">
            <v>0</v>
          </cell>
        </row>
        <row r="1091">
          <cell r="C1091">
            <v>100</v>
          </cell>
        </row>
        <row r="1093">
          <cell r="C1093">
            <v>100</v>
          </cell>
        </row>
        <row r="1094">
          <cell r="C1094">
            <v>0</v>
          </cell>
        </row>
        <row r="1104">
          <cell r="C1104">
            <v>360</v>
          </cell>
        </row>
        <row r="1105">
          <cell r="C1105">
            <v>360</v>
          </cell>
        </row>
        <row r="1113">
          <cell r="C1113">
            <v>40</v>
          </cell>
        </row>
        <row r="1131">
          <cell r="C1131">
            <v>320</v>
          </cell>
        </row>
        <row r="1132">
          <cell r="C1132">
            <v>0</v>
          </cell>
        </row>
        <row r="1147">
          <cell r="C1147">
            <v>0</v>
          </cell>
        </row>
        <row r="1149">
          <cell r="C1149">
            <v>10420</v>
          </cell>
        </row>
        <row r="1150">
          <cell r="C1150">
            <v>5725</v>
          </cell>
        </row>
        <row r="1155">
          <cell r="C1155">
            <v>125</v>
          </cell>
        </row>
        <row r="1158">
          <cell r="C1158">
            <v>5600</v>
          </cell>
        </row>
        <row r="1162">
          <cell r="C1162">
            <v>4695</v>
          </cell>
        </row>
        <row r="1163">
          <cell r="C1163">
            <v>3045</v>
          </cell>
        </row>
        <row r="1165">
          <cell r="C1165">
            <v>1650</v>
          </cell>
        </row>
        <row r="1166">
          <cell r="C1166">
            <v>0</v>
          </cell>
        </row>
        <row r="1170">
          <cell r="C1170">
            <v>0</v>
          </cell>
        </row>
        <row r="1171">
          <cell r="C1171">
            <v>0</v>
          </cell>
        </row>
        <row r="1189">
          <cell r="C1189">
            <v>0</v>
          </cell>
        </row>
        <row r="1195">
          <cell r="C1195">
            <v>0</v>
          </cell>
        </row>
        <row r="1201">
          <cell r="C1201">
            <v>0</v>
          </cell>
        </row>
        <row r="1214">
          <cell r="C1214">
            <v>3007</v>
          </cell>
        </row>
        <row r="1215">
          <cell r="C1215">
            <v>971</v>
          </cell>
        </row>
        <row r="1216">
          <cell r="C1216">
            <v>215</v>
          </cell>
        </row>
        <row r="1217">
          <cell r="C1217">
            <v>18</v>
          </cell>
        </row>
        <row r="1219">
          <cell r="C1219">
            <v>20</v>
          </cell>
        </row>
        <row r="1221">
          <cell r="C1221">
            <v>68</v>
          </cell>
        </row>
        <row r="1225">
          <cell r="C1225">
            <v>650</v>
          </cell>
        </row>
        <row r="1226">
          <cell r="C1226">
            <v>1680</v>
          </cell>
        </row>
        <row r="1230">
          <cell r="C1230">
            <v>580</v>
          </cell>
        </row>
        <row r="1232">
          <cell r="C1232">
            <v>1100</v>
          </cell>
        </row>
        <row r="1233">
          <cell r="C1233">
            <v>0</v>
          </cell>
        </row>
        <row r="1241">
          <cell r="C1241">
            <v>0</v>
          </cell>
        </row>
        <row r="1254">
          <cell r="C1254">
            <v>356</v>
          </cell>
        </row>
        <row r="1255">
          <cell r="C1255">
            <v>356</v>
          </cell>
        </row>
        <row r="1258">
          <cell r="C1258">
            <v>0</v>
          </cell>
        </row>
        <row r="1262">
          <cell r="C1262">
            <v>0</v>
          </cell>
        </row>
        <row r="1264">
          <cell r="C1264">
            <v>1400</v>
          </cell>
        </row>
        <row r="1265">
          <cell r="C1265">
            <v>1663</v>
          </cell>
        </row>
        <row r="1267">
          <cell r="C1267">
            <v>1663</v>
          </cell>
        </row>
        <row r="1268">
          <cell r="C1268">
            <v>9386</v>
          </cell>
        </row>
        <row r="1269">
          <cell r="C1269">
            <v>9386</v>
          </cell>
        </row>
        <row r="1270">
          <cell r="C1270">
            <v>9386</v>
          </cell>
        </row>
        <row r="1274">
          <cell r="C1274">
            <v>0</v>
          </cell>
        </row>
        <row r="1278">
          <cell r="C1278">
            <v>138699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78"/>
  <sheetViews>
    <sheetView tabSelected="1" topLeftCell="A1238" workbookViewId="0">
      <selection activeCell="A4" sqref="A4:G1278"/>
    </sheetView>
  </sheetViews>
  <sheetFormatPr defaultColWidth="9" defaultRowHeight="13.5" outlineLevelCol="7"/>
  <cols>
    <col min="1" max="1" width="9" style="3" customWidth="1"/>
    <col min="2" max="2" width="52.625" style="1" customWidth="1"/>
    <col min="3" max="7" width="10.5" style="1" customWidth="1"/>
    <col min="8" max="8" width="11.875" style="1" customWidth="1"/>
    <col min="9" max="9" width="16.25" style="1" customWidth="1"/>
    <col min="10" max="256" width="9" style="1" customWidth="1"/>
    <col min="257" max="16384" width="9" style="1"/>
  </cols>
  <sheetData>
    <row r="1" s="1" customFormat="1" ht="14.25" spans="1:7">
      <c r="A1" s="4" t="s">
        <v>0</v>
      </c>
      <c r="F1" s="5" t="s">
        <v>1</v>
      </c>
      <c r="G1" s="5"/>
    </row>
    <row r="2" s="2" customFormat="1" ht="22.5" spans="1:7">
      <c r="A2" s="6" t="s">
        <v>2</v>
      </c>
      <c r="B2" s="6"/>
      <c r="C2" s="6"/>
      <c r="D2" s="6"/>
      <c r="E2" s="6"/>
      <c r="F2" s="6"/>
      <c r="G2" s="6"/>
    </row>
    <row r="3" s="1" customFormat="1" spans="1:7">
      <c r="A3" s="3"/>
      <c r="G3" s="5" t="s">
        <v>3</v>
      </c>
    </row>
    <row r="4" s="1" customFormat="1" ht="23.1" customHeight="1" spans="1:7">
      <c r="A4" s="7" t="s">
        <v>4</v>
      </c>
      <c r="B4" s="8"/>
      <c r="C4" s="9" t="s">
        <v>5</v>
      </c>
      <c r="D4" s="9" t="s">
        <v>6</v>
      </c>
      <c r="E4" s="10" t="s">
        <v>7</v>
      </c>
      <c r="F4" s="10"/>
      <c r="G4" s="10"/>
    </row>
    <row r="5" s="1" customFormat="1" ht="38.1" customHeight="1" spans="1:7">
      <c r="A5" s="11" t="s">
        <v>8</v>
      </c>
      <c r="B5" s="8" t="s">
        <v>9</v>
      </c>
      <c r="C5" s="12"/>
      <c r="D5" s="12"/>
      <c r="E5" s="10" t="s">
        <v>10</v>
      </c>
      <c r="F5" s="13" t="s">
        <v>11</v>
      </c>
      <c r="G5" s="13" t="s">
        <v>12</v>
      </c>
    </row>
    <row r="6" s="1" customFormat="1" spans="1:7">
      <c r="A6" s="14">
        <v>201</v>
      </c>
      <c r="B6" s="15" t="s">
        <v>13</v>
      </c>
      <c r="C6" s="16">
        <f>C7+C19+C28+C39+C50+C61+C72+C80+C89+C102+C111+C122+C134+C141+C149+C155+C162+C169+C176+C183+C190+C198+C204+C210+C217+C232</f>
        <v>24295</v>
      </c>
      <c r="D6" s="16">
        <f>D7+D19+D28+D39+D50+D61+D72+D80+D89+D102+D111+D122+D134+D141+D149+D155+D162+D169+D176+D183+D190+D198+D204+D210+D217+D232</f>
        <v>36738</v>
      </c>
      <c r="E6" s="17">
        <f>'[1]表二（分县区过表）'!C6</f>
        <v>36350</v>
      </c>
      <c r="F6" s="17">
        <f t="shared" ref="F6:F69" si="0">E6/C6%</f>
        <v>149.619263222885</v>
      </c>
      <c r="G6" s="17">
        <f t="shared" ref="G6:G69" si="1">E6/D6%</f>
        <v>98.9438728292232</v>
      </c>
    </row>
    <row r="7" s="1" customFormat="1" spans="1:7">
      <c r="A7" s="14">
        <v>20101</v>
      </c>
      <c r="B7" s="18" t="s">
        <v>14</v>
      </c>
      <c r="C7" s="19">
        <f>SUM(C8:C18)</f>
        <v>425</v>
      </c>
      <c r="D7" s="19">
        <f>SUM(D8:D18)</f>
        <v>579</v>
      </c>
      <c r="E7" s="17">
        <f>'[1]表二（分县区过表）'!C7</f>
        <v>521</v>
      </c>
      <c r="F7" s="17">
        <f t="shared" si="0"/>
        <v>122.588235294118</v>
      </c>
      <c r="G7" s="17">
        <f t="shared" si="1"/>
        <v>89.9827288428325</v>
      </c>
    </row>
    <row r="8" s="1" customFormat="1" ht="14.25" spans="1:7">
      <c r="A8" s="14">
        <v>2010101</v>
      </c>
      <c r="B8" s="18" t="s">
        <v>15</v>
      </c>
      <c r="C8" s="20">
        <v>264</v>
      </c>
      <c r="D8" s="21">
        <v>425</v>
      </c>
      <c r="E8" s="17">
        <f>'[1]表二（分县区过表）'!C8</f>
        <v>359</v>
      </c>
      <c r="F8" s="17">
        <f t="shared" si="0"/>
        <v>135.984848484848</v>
      </c>
      <c r="G8" s="17">
        <f t="shared" si="1"/>
        <v>84.4705882352941</v>
      </c>
    </row>
    <row r="9" s="1" customFormat="1" ht="14.25" spans="1:7">
      <c r="A9" s="14">
        <v>2010102</v>
      </c>
      <c r="B9" s="18" t="s">
        <v>16</v>
      </c>
      <c r="C9" s="20">
        <v>128</v>
      </c>
      <c r="D9" s="21">
        <v>126</v>
      </c>
      <c r="E9" s="17">
        <f>'[1]表二（分县区过表）'!C9</f>
        <v>128</v>
      </c>
      <c r="F9" s="17">
        <f t="shared" si="0"/>
        <v>100</v>
      </c>
      <c r="G9" s="17">
        <f t="shared" si="1"/>
        <v>101.587301587302</v>
      </c>
    </row>
    <row r="10" s="1" customFormat="1" ht="14.25" spans="1:7">
      <c r="A10" s="14">
        <v>2010103</v>
      </c>
      <c r="B10" s="22" t="s">
        <v>17</v>
      </c>
      <c r="C10" s="20"/>
      <c r="D10" s="21"/>
      <c r="E10" s="17">
        <f>'[1]表二（分县区过表）'!C10</f>
        <v>0</v>
      </c>
      <c r="F10" s="17" t="e">
        <f t="shared" si="0"/>
        <v>#DIV/0!</v>
      </c>
      <c r="G10" s="17" t="e">
        <f t="shared" si="1"/>
        <v>#DIV/0!</v>
      </c>
    </row>
    <row r="11" s="1" customFormat="1" ht="14.25" spans="1:7">
      <c r="A11" s="14">
        <v>2010104</v>
      </c>
      <c r="B11" s="22" t="s">
        <v>18</v>
      </c>
      <c r="C11" s="20">
        <v>33</v>
      </c>
      <c r="D11" s="21">
        <v>28</v>
      </c>
      <c r="E11" s="17">
        <f>'[1]表二（分县区过表）'!C11</f>
        <v>34</v>
      </c>
      <c r="F11" s="17">
        <f t="shared" si="0"/>
        <v>103.030303030303</v>
      </c>
      <c r="G11" s="17">
        <f t="shared" si="1"/>
        <v>121.428571428571</v>
      </c>
    </row>
    <row r="12" s="1" customFormat="1" spans="1:7">
      <c r="A12" s="14">
        <v>2010105</v>
      </c>
      <c r="B12" s="22" t="s">
        <v>19</v>
      </c>
      <c r="C12" s="23"/>
      <c r="D12" s="21"/>
      <c r="E12" s="17">
        <f>'[1]表二（分县区过表）'!C12</f>
        <v>0</v>
      </c>
      <c r="F12" s="17" t="e">
        <f t="shared" si="0"/>
        <v>#DIV/0!</v>
      </c>
      <c r="G12" s="17" t="e">
        <f t="shared" si="1"/>
        <v>#DIV/0!</v>
      </c>
    </row>
    <row r="13" s="1" customFormat="1" spans="1:7">
      <c r="A13" s="14">
        <v>2010106</v>
      </c>
      <c r="B13" s="15" t="s">
        <v>20</v>
      </c>
      <c r="C13" s="23"/>
      <c r="D13" s="21"/>
      <c r="E13" s="17">
        <f>'[1]表二（分县区过表）'!C13</f>
        <v>0</v>
      </c>
      <c r="F13" s="17" t="e">
        <f t="shared" si="0"/>
        <v>#DIV/0!</v>
      </c>
      <c r="G13" s="17" t="e">
        <f t="shared" si="1"/>
        <v>#DIV/0!</v>
      </c>
    </row>
    <row r="14" s="1" customFormat="1" spans="1:7">
      <c r="A14" s="14">
        <v>2010107</v>
      </c>
      <c r="B14" s="15" t="s">
        <v>21</v>
      </c>
      <c r="C14" s="23"/>
      <c r="D14" s="21"/>
      <c r="E14" s="17">
        <f>'[1]表二（分县区过表）'!C14</f>
        <v>0</v>
      </c>
      <c r="F14" s="17" t="e">
        <f t="shared" si="0"/>
        <v>#DIV/0!</v>
      </c>
      <c r="G14" s="17" t="e">
        <f t="shared" si="1"/>
        <v>#DIV/0!</v>
      </c>
    </row>
    <row r="15" s="1" customFormat="1" spans="1:7">
      <c r="A15" s="14">
        <v>2010108</v>
      </c>
      <c r="B15" s="15" t="s">
        <v>22</v>
      </c>
      <c r="C15" s="23"/>
      <c r="D15" s="21"/>
      <c r="E15" s="17">
        <f>'[1]表二（分县区过表）'!C15</f>
        <v>0</v>
      </c>
      <c r="F15" s="17" t="e">
        <f t="shared" si="0"/>
        <v>#DIV/0!</v>
      </c>
      <c r="G15" s="17" t="e">
        <f t="shared" si="1"/>
        <v>#DIV/0!</v>
      </c>
    </row>
    <row r="16" s="1" customFormat="1" spans="1:7">
      <c r="A16" s="14">
        <v>2010109</v>
      </c>
      <c r="B16" s="15" t="s">
        <v>23</v>
      </c>
      <c r="C16" s="23"/>
      <c r="D16" s="21"/>
      <c r="E16" s="17">
        <f>'[1]表二（分县区过表）'!C16</f>
        <v>0</v>
      </c>
      <c r="F16" s="17" t="e">
        <f t="shared" si="0"/>
        <v>#DIV/0!</v>
      </c>
      <c r="G16" s="17" t="e">
        <f t="shared" si="1"/>
        <v>#DIV/0!</v>
      </c>
    </row>
    <row r="17" s="1" customFormat="1" spans="1:7">
      <c r="A17" s="14">
        <v>2010150</v>
      </c>
      <c r="B17" s="15" t="s">
        <v>24</v>
      </c>
      <c r="C17" s="23"/>
      <c r="D17" s="21"/>
      <c r="E17" s="17">
        <f>'[1]表二（分县区过表）'!C17</f>
        <v>0</v>
      </c>
      <c r="F17" s="17" t="e">
        <f t="shared" si="0"/>
        <v>#DIV/0!</v>
      </c>
      <c r="G17" s="17" t="e">
        <f t="shared" si="1"/>
        <v>#DIV/0!</v>
      </c>
    </row>
    <row r="18" s="1" customFormat="1" spans="1:7">
      <c r="A18" s="14">
        <v>2010199</v>
      </c>
      <c r="B18" s="15" t="s">
        <v>25</v>
      </c>
      <c r="C18" s="21"/>
      <c r="D18" s="21"/>
      <c r="E18" s="17">
        <f>'[1]表二（分县区过表）'!C18</f>
        <v>0</v>
      </c>
      <c r="F18" s="17" t="e">
        <f t="shared" si="0"/>
        <v>#DIV/0!</v>
      </c>
      <c r="G18" s="17" t="e">
        <f t="shared" si="1"/>
        <v>#DIV/0!</v>
      </c>
    </row>
    <row r="19" s="1" customFormat="1" spans="1:7">
      <c r="A19" s="14">
        <v>20102</v>
      </c>
      <c r="B19" s="18" t="s">
        <v>26</v>
      </c>
      <c r="C19" s="19">
        <f>SUM(C20:C27)</f>
        <v>365</v>
      </c>
      <c r="D19" s="19">
        <f>SUM(D20:D27)</f>
        <v>546</v>
      </c>
      <c r="E19" s="17">
        <f>'[1]表二（分县区过表）'!C19</f>
        <v>469</v>
      </c>
      <c r="F19" s="17">
        <f t="shared" si="0"/>
        <v>128.493150684932</v>
      </c>
      <c r="G19" s="17">
        <f t="shared" si="1"/>
        <v>85.8974358974359</v>
      </c>
    </row>
    <row r="20" s="1" customFormat="1" ht="14.25" spans="1:7">
      <c r="A20" s="14">
        <v>2010201</v>
      </c>
      <c r="B20" s="18" t="s">
        <v>15</v>
      </c>
      <c r="C20" s="20">
        <v>283</v>
      </c>
      <c r="D20" s="21">
        <v>461</v>
      </c>
      <c r="E20" s="17">
        <f>'[1]表二（分县区过表）'!C20</f>
        <v>325</v>
      </c>
      <c r="F20" s="17">
        <f t="shared" si="0"/>
        <v>114.840989399293</v>
      </c>
      <c r="G20" s="17">
        <f t="shared" si="1"/>
        <v>70.4989154013015</v>
      </c>
    </row>
    <row r="21" s="1" customFormat="1" ht="14.25" spans="1:7">
      <c r="A21" s="14">
        <v>2010202</v>
      </c>
      <c r="B21" s="18" t="s">
        <v>16</v>
      </c>
      <c r="C21" s="20">
        <v>50</v>
      </c>
      <c r="D21" s="21">
        <v>65</v>
      </c>
      <c r="E21" s="17">
        <f>'[1]表二（分县区过表）'!C21</f>
        <v>112</v>
      </c>
      <c r="F21" s="17">
        <f t="shared" si="0"/>
        <v>224</v>
      </c>
      <c r="G21" s="17">
        <f t="shared" si="1"/>
        <v>172.307692307692</v>
      </c>
    </row>
    <row r="22" s="1" customFormat="1" spans="1:7">
      <c r="A22" s="14">
        <v>2010203</v>
      </c>
      <c r="B22" s="22" t="s">
        <v>17</v>
      </c>
      <c r="C22" s="24"/>
      <c r="D22" s="21"/>
      <c r="E22" s="17">
        <f>'[1]表二（分县区过表）'!C22</f>
        <v>0</v>
      </c>
      <c r="F22" s="17" t="e">
        <f t="shared" si="0"/>
        <v>#DIV/0!</v>
      </c>
      <c r="G22" s="17" t="e">
        <f t="shared" si="1"/>
        <v>#DIV/0!</v>
      </c>
    </row>
    <row r="23" s="1" customFormat="1" ht="14.25" spans="1:7">
      <c r="A23" s="14">
        <v>2010204</v>
      </c>
      <c r="B23" s="22" t="s">
        <v>27</v>
      </c>
      <c r="C23" s="20">
        <v>32</v>
      </c>
      <c r="D23" s="25">
        <v>20</v>
      </c>
      <c r="E23" s="17">
        <f>'[1]表二（分县区过表）'!C23</f>
        <v>32</v>
      </c>
      <c r="F23" s="17">
        <f t="shared" si="0"/>
        <v>100</v>
      </c>
      <c r="G23" s="17">
        <f t="shared" si="1"/>
        <v>160</v>
      </c>
    </row>
    <row r="24" s="1" customFormat="1" spans="1:7">
      <c r="A24" s="14">
        <v>2010205</v>
      </c>
      <c r="B24" s="22" t="s">
        <v>28</v>
      </c>
      <c r="C24" s="23"/>
      <c r="D24" s="21"/>
      <c r="E24" s="17">
        <f>'[1]表二（分县区过表）'!C24</f>
        <v>0</v>
      </c>
      <c r="F24" s="17" t="e">
        <f t="shared" si="0"/>
        <v>#DIV/0!</v>
      </c>
      <c r="G24" s="17" t="e">
        <f t="shared" si="1"/>
        <v>#DIV/0!</v>
      </c>
    </row>
    <row r="25" s="1" customFormat="1" spans="1:7">
      <c r="A25" s="14">
        <v>2010206</v>
      </c>
      <c r="B25" s="22" t="s">
        <v>29</v>
      </c>
      <c r="C25" s="21"/>
      <c r="D25" s="21"/>
      <c r="E25" s="17">
        <f>'[1]表二（分县区过表）'!C25</f>
        <v>0</v>
      </c>
      <c r="F25" s="17" t="e">
        <f t="shared" si="0"/>
        <v>#DIV/0!</v>
      </c>
      <c r="G25" s="17" t="e">
        <f t="shared" si="1"/>
        <v>#DIV/0!</v>
      </c>
    </row>
    <row r="26" s="1" customFormat="1" spans="1:7">
      <c r="A26" s="14">
        <v>2010250</v>
      </c>
      <c r="B26" s="22" t="s">
        <v>24</v>
      </c>
      <c r="C26" s="21"/>
      <c r="D26" s="21"/>
      <c r="E26" s="17">
        <f>'[1]表二（分县区过表）'!C26</f>
        <v>0</v>
      </c>
      <c r="F26" s="17" t="e">
        <f t="shared" si="0"/>
        <v>#DIV/0!</v>
      </c>
      <c r="G26" s="17" t="e">
        <f t="shared" si="1"/>
        <v>#DIV/0!</v>
      </c>
    </row>
    <row r="27" s="1" customFormat="1" spans="1:7">
      <c r="A27" s="14">
        <v>2010299</v>
      </c>
      <c r="B27" s="22" t="s">
        <v>30</v>
      </c>
      <c r="C27" s="21"/>
      <c r="D27" s="21"/>
      <c r="E27" s="17">
        <f>'[1]表二（分县区过表）'!C27</f>
        <v>0</v>
      </c>
      <c r="F27" s="17" t="e">
        <f t="shared" si="0"/>
        <v>#DIV/0!</v>
      </c>
      <c r="G27" s="17" t="e">
        <f t="shared" si="1"/>
        <v>#DIV/0!</v>
      </c>
    </row>
    <row r="28" s="1" customFormat="1" spans="1:7">
      <c r="A28" s="14">
        <v>20103</v>
      </c>
      <c r="B28" s="18" t="s">
        <v>31</v>
      </c>
      <c r="C28" s="19">
        <f>SUM(C29:C38)</f>
        <v>18677</v>
      </c>
      <c r="D28" s="19">
        <f>SUM(D29:D38)</f>
        <v>23731</v>
      </c>
      <c r="E28" s="17">
        <f>'[1]表二（分县区过表）'!C28</f>
        <v>26984</v>
      </c>
      <c r="F28" s="17">
        <f t="shared" si="0"/>
        <v>144.477164426835</v>
      </c>
      <c r="G28" s="17">
        <f t="shared" si="1"/>
        <v>113.707808351945</v>
      </c>
    </row>
    <row r="29" s="1" customFormat="1" ht="14.25" spans="1:7">
      <c r="A29" s="14">
        <v>2010301</v>
      </c>
      <c r="B29" s="18" t="s">
        <v>15</v>
      </c>
      <c r="C29" s="20">
        <v>3813</v>
      </c>
      <c r="D29" s="21">
        <v>4223</v>
      </c>
      <c r="E29" s="17">
        <f>'[1]表二（分县区过表）'!C29</f>
        <v>5414</v>
      </c>
      <c r="F29" s="17">
        <f t="shared" si="0"/>
        <v>141.987936008392</v>
      </c>
      <c r="G29" s="17">
        <f t="shared" si="1"/>
        <v>128.202699502723</v>
      </c>
    </row>
    <row r="30" s="1" customFormat="1" ht="14.25" spans="1:7">
      <c r="A30" s="14">
        <v>2010302</v>
      </c>
      <c r="B30" s="18" t="s">
        <v>16</v>
      </c>
      <c r="C30" s="20">
        <v>6500</v>
      </c>
      <c r="D30" s="21">
        <v>3602</v>
      </c>
      <c r="E30" s="17">
        <f>'[1]表二（分县区过表）'!C30</f>
        <v>4788</v>
      </c>
      <c r="F30" s="17">
        <f t="shared" si="0"/>
        <v>73.6615384615385</v>
      </c>
      <c r="G30" s="17">
        <f t="shared" si="1"/>
        <v>132.926152137701</v>
      </c>
    </row>
    <row r="31" s="1" customFormat="1" ht="14.25" spans="1:7">
      <c r="A31" s="14">
        <v>2010303</v>
      </c>
      <c r="B31" s="22" t="s">
        <v>17</v>
      </c>
      <c r="C31" s="26">
        <v>1765</v>
      </c>
      <c r="D31" s="21">
        <v>2249</v>
      </c>
      <c r="E31" s="17">
        <f>'[1]表二（分县区过表）'!C31</f>
        <v>1064</v>
      </c>
      <c r="F31" s="17">
        <f t="shared" si="0"/>
        <v>60.2832861189802</v>
      </c>
      <c r="G31" s="17">
        <f t="shared" si="1"/>
        <v>47.309915518008</v>
      </c>
    </row>
    <row r="32" s="1" customFormat="1" spans="1:7">
      <c r="A32" s="14">
        <v>2010304</v>
      </c>
      <c r="B32" s="22" t="s">
        <v>32</v>
      </c>
      <c r="C32" s="27"/>
      <c r="D32" s="21"/>
      <c r="E32" s="17">
        <f>'[1]表二（分县区过表）'!C32</f>
        <v>0</v>
      </c>
      <c r="F32" s="17" t="e">
        <f t="shared" si="0"/>
        <v>#DIV/0!</v>
      </c>
      <c r="G32" s="17" t="e">
        <f t="shared" si="1"/>
        <v>#DIV/0!</v>
      </c>
    </row>
    <row r="33" s="1" customFormat="1" spans="1:8">
      <c r="A33" s="14">
        <v>2010305</v>
      </c>
      <c r="B33" s="22" t="s">
        <v>33</v>
      </c>
      <c r="C33" s="27"/>
      <c r="D33" s="25"/>
      <c r="E33" s="17">
        <f>'[1]表二（分县区过表）'!C33</f>
        <v>0</v>
      </c>
      <c r="F33" s="17" t="e">
        <f t="shared" si="0"/>
        <v>#DIV/0!</v>
      </c>
      <c r="G33" s="17" t="e">
        <f t="shared" si="1"/>
        <v>#DIV/0!</v>
      </c>
      <c r="H33" s="1" t="s">
        <v>1</v>
      </c>
    </row>
    <row r="34" s="1" customFormat="1" spans="1:7">
      <c r="A34" s="14">
        <v>2010306</v>
      </c>
      <c r="B34" s="28" t="s">
        <v>34</v>
      </c>
      <c r="C34" s="23"/>
      <c r="D34" s="29"/>
      <c r="E34" s="17">
        <f>'[1]表二（分县区过表）'!C34</f>
        <v>0</v>
      </c>
      <c r="F34" s="17" t="e">
        <f t="shared" si="0"/>
        <v>#DIV/0!</v>
      </c>
      <c r="G34" s="17" t="e">
        <f t="shared" si="1"/>
        <v>#DIV/0!</v>
      </c>
    </row>
    <row r="35" s="1" customFormat="1" ht="14.25" spans="1:7">
      <c r="A35" s="14">
        <v>2010308</v>
      </c>
      <c r="B35" s="18" t="s">
        <v>35</v>
      </c>
      <c r="C35" s="20">
        <v>114</v>
      </c>
      <c r="D35" s="29">
        <v>177</v>
      </c>
      <c r="E35" s="17">
        <f>'[1]表二（分县区过表）'!C35</f>
        <v>36</v>
      </c>
      <c r="F35" s="17">
        <f t="shared" si="0"/>
        <v>31.5789473684211</v>
      </c>
      <c r="G35" s="17">
        <f t="shared" si="1"/>
        <v>20.3389830508475</v>
      </c>
    </row>
    <row r="36" s="1" customFormat="1" spans="1:7">
      <c r="A36" s="14">
        <v>2010309</v>
      </c>
      <c r="B36" s="22" t="s">
        <v>36</v>
      </c>
      <c r="C36" s="23"/>
      <c r="D36" s="29"/>
      <c r="E36" s="17">
        <f>'[1]表二（分县区过表）'!C36</f>
        <v>0</v>
      </c>
      <c r="F36" s="17" t="e">
        <f t="shared" si="0"/>
        <v>#DIV/0!</v>
      </c>
      <c r="G36" s="17" t="e">
        <f t="shared" si="1"/>
        <v>#DIV/0!</v>
      </c>
    </row>
    <row r="37" s="1" customFormat="1" spans="1:7">
      <c r="A37" s="14">
        <v>2010350</v>
      </c>
      <c r="B37" s="22" t="s">
        <v>24</v>
      </c>
      <c r="C37" s="23"/>
      <c r="D37" s="29"/>
      <c r="E37" s="17">
        <f>'[1]表二（分县区过表）'!C37</f>
        <v>0</v>
      </c>
      <c r="F37" s="17" t="e">
        <f t="shared" si="0"/>
        <v>#DIV/0!</v>
      </c>
      <c r="G37" s="17" t="e">
        <f t="shared" si="1"/>
        <v>#DIV/0!</v>
      </c>
    </row>
    <row r="38" s="1" customFormat="1" ht="14.25" spans="1:7">
      <c r="A38" s="14">
        <v>2010399</v>
      </c>
      <c r="B38" s="22" t="s">
        <v>37</v>
      </c>
      <c r="C38" s="20">
        <v>6485</v>
      </c>
      <c r="D38" s="29">
        <v>13480</v>
      </c>
      <c r="E38" s="17">
        <f>'[1]表二（分县区过表）'!C38</f>
        <v>15682</v>
      </c>
      <c r="F38" s="17">
        <f t="shared" si="0"/>
        <v>241.819583654588</v>
      </c>
      <c r="G38" s="17">
        <f t="shared" si="1"/>
        <v>116.3353115727</v>
      </c>
    </row>
    <row r="39" s="1" customFormat="1" spans="1:7">
      <c r="A39" s="14">
        <v>20104</v>
      </c>
      <c r="B39" s="18" t="s">
        <v>38</v>
      </c>
      <c r="C39" s="30">
        <f>SUM(C40:C49)</f>
        <v>390</v>
      </c>
      <c r="D39" s="30">
        <f>SUM(D40:D49)</f>
        <v>618</v>
      </c>
      <c r="E39" s="17">
        <f>'[1]表二（分县区过表）'!C39</f>
        <v>396</v>
      </c>
      <c r="F39" s="17">
        <f t="shared" si="0"/>
        <v>101.538461538462</v>
      </c>
      <c r="G39" s="17">
        <f t="shared" si="1"/>
        <v>64.0776699029126</v>
      </c>
    </row>
    <row r="40" s="1" customFormat="1" ht="14.25" spans="1:7">
      <c r="A40" s="14">
        <v>2010401</v>
      </c>
      <c r="B40" s="18" t="s">
        <v>15</v>
      </c>
      <c r="C40" s="20">
        <v>117</v>
      </c>
      <c r="D40" s="29">
        <v>165</v>
      </c>
      <c r="E40" s="17">
        <f>'[1]表二（分县区过表）'!C40</f>
        <v>135</v>
      </c>
      <c r="F40" s="17">
        <f t="shared" si="0"/>
        <v>115.384615384615</v>
      </c>
      <c r="G40" s="17">
        <f t="shared" si="1"/>
        <v>81.8181818181818</v>
      </c>
    </row>
    <row r="41" s="1" customFormat="1" ht="14.25" spans="1:7">
      <c r="A41" s="14">
        <v>2010402</v>
      </c>
      <c r="B41" s="18" t="s">
        <v>16</v>
      </c>
      <c r="C41" s="20">
        <v>193</v>
      </c>
      <c r="D41" s="29">
        <v>393</v>
      </c>
      <c r="E41" s="17">
        <f>'[1]表二（分县区过表）'!C41</f>
        <v>195</v>
      </c>
      <c r="F41" s="17">
        <f t="shared" si="0"/>
        <v>101.036269430052</v>
      </c>
      <c r="G41" s="17">
        <f t="shared" si="1"/>
        <v>49.618320610687</v>
      </c>
    </row>
    <row r="42" s="1" customFormat="1" spans="1:7">
      <c r="A42" s="14">
        <v>2010403</v>
      </c>
      <c r="B42" s="22" t="s">
        <v>17</v>
      </c>
      <c r="C42" s="23"/>
      <c r="D42" s="29"/>
      <c r="E42" s="17">
        <f>'[1]表二（分县区过表）'!C42</f>
        <v>0</v>
      </c>
      <c r="F42" s="17" t="e">
        <f t="shared" si="0"/>
        <v>#DIV/0!</v>
      </c>
      <c r="G42" s="17" t="e">
        <f t="shared" si="1"/>
        <v>#DIV/0!</v>
      </c>
    </row>
    <row r="43" s="1" customFormat="1" spans="1:7">
      <c r="A43" s="14">
        <v>2010404</v>
      </c>
      <c r="B43" s="22" t="s">
        <v>39</v>
      </c>
      <c r="C43" s="23"/>
      <c r="D43" s="29"/>
      <c r="E43" s="17">
        <f>'[1]表二（分县区过表）'!C43</f>
        <v>0</v>
      </c>
      <c r="F43" s="17" t="e">
        <f t="shared" si="0"/>
        <v>#DIV/0!</v>
      </c>
      <c r="G43" s="17" t="e">
        <f t="shared" si="1"/>
        <v>#DIV/0!</v>
      </c>
    </row>
    <row r="44" s="1" customFormat="1" spans="1:7">
      <c r="A44" s="14">
        <v>2010405</v>
      </c>
      <c r="B44" s="22" t="s">
        <v>40</v>
      </c>
      <c r="C44" s="23"/>
      <c r="D44" s="29"/>
      <c r="E44" s="17">
        <f>'[1]表二（分县区过表）'!C44</f>
        <v>0</v>
      </c>
      <c r="F44" s="17" t="e">
        <f t="shared" si="0"/>
        <v>#DIV/0!</v>
      </c>
      <c r="G44" s="17" t="e">
        <f t="shared" si="1"/>
        <v>#DIV/0!</v>
      </c>
    </row>
    <row r="45" s="1" customFormat="1" spans="1:7">
      <c r="A45" s="14">
        <v>2010406</v>
      </c>
      <c r="B45" s="18" t="s">
        <v>41</v>
      </c>
      <c r="C45" s="23"/>
      <c r="D45" s="29"/>
      <c r="E45" s="17">
        <f>'[1]表二（分县区过表）'!C45</f>
        <v>0</v>
      </c>
      <c r="F45" s="17" t="e">
        <f t="shared" si="0"/>
        <v>#DIV/0!</v>
      </c>
      <c r="G45" s="17" t="e">
        <f t="shared" si="1"/>
        <v>#DIV/0!</v>
      </c>
    </row>
    <row r="46" s="1" customFormat="1" spans="1:7">
      <c r="A46" s="14">
        <v>2010407</v>
      </c>
      <c r="B46" s="18" t="s">
        <v>42</v>
      </c>
      <c r="C46" s="23"/>
      <c r="D46" s="29"/>
      <c r="E46" s="17">
        <f>'[1]表二（分县区过表）'!C46</f>
        <v>0</v>
      </c>
      <c r="F46" s="17" t="e">
        <f t="shared" si="0"/>
        <v>#DIV/0!</v>
      </c>
      <c r="G46" s="17" t="e">
        <f t="shared" si="1"/>
        <v>#DIV/0!</v>
      </c>
    </row>
    <row r="47" s="1" customFormat="1" spans="1:7">
      <c r="A47" s="14">
        <v>2010408</v>
      </c>
      <c r="B47" s="18" t="s">
        <v>43</v>
      </c>
      <c r="C47" s="23"/>
      <c r="D47" s="29"/>
      <c r="E47" s="17">
        <f>'[1]表二（分县区过表）'!C47</f>
        <v>0</v>
      </c>
      <c r="F47" s="17" t="e">
        <f t="shared" si="0"/>
        <v>#DIV/0!</v>
      </c>
      <c r="G47" s="17" t="e">
        <f t="shared" si="1"/>
        <v>#DIV/0!</v>
      </c>
    </row>
    <row r="48" s="1" customFormat="1" spans="1:7">
      <c r="A48" s="14">
        <v>2010450</v>
      </c>
      <c r="B48" s="18" t="s">
        <v>24</v>
      </c>
      <c r="C48" s="23"/>
      <c r="D48" s="29"/>
      <c r="E48" s="17">
        <f>'[1]表二（分县区过表）'!C48</f>
        <v>0</v>
      </c>
      <c r="F48" s="17" t="e">
        <f t="shared" si="0"/>
        <v>#DIV/0!</v>
      </c>
      <c r="G48" s="17" t="e">
        <f t="shared" si="1"/>
        <v>#DIV/0!</v>
      </c>
    </row>
    <row r="49" s="1" customFormat="1" spans="1:7">
      <c r="A49" s="14">
        <v>2010499</v>
      </c>
      <c r="B49" s="22" t="s">
        <v>44</v>
      </c>
      <c r="C49" s="23">
        <v>80</v>
      </c>
      <c r="D49" s="29">
        <v>60</v>
      </c>
      <c r="E49" s="17">
        <f>'[1]表二（分县区过表）'!C49</f>
        <v>66</v>
      </c>
      <c r="F49" s="17">
        <f t="shared" si="0"/>
        <v>82.5</v>
      </c>
      <c r="G49" s="17">
        <f t="shared" si="1"/>
        <v>110</v>
      </c>
    </row>
    <row r="50" s="1" customFormat="1" spans="1:7">
      <c r="A50" s="14">
        <v>20105</v>
      </c>
      <c r="B50" s="22" t="s">
        <v>45</v>
      </c>
      <c r="C50" s="30">
        <f>SUM(C51:C60)</f>
        <v>169</v>
      </c>
      <c r="D50" s="30">
        <f>SUM(D51:D60)</f>
        <v>213</v>
      </c>
      <c r="E50" s="17">
        <f>'[1]表二（分县区过表）'!C50</f>
        <v>454</v>
      </c>
      <c r="F50" s="17">
        <f t="shared" si="0"/>
        <v>268.639053254438</v>
      </c>
      <c r="G50" s="17">
        <f t="shared" si="1"/>
        <v>213.145539906103</v>
      </c>
    </row>
    <row r="51" s="1" customFormat="1" ht="14.25" spans="1:7">
      <c r="A51" s="14">
        <v>2010501</v>
      </c>
      <c r="B51" s="22" t="s">
        <v>15</v>
      </c>
      <c r="C51" s="20">
        <v>96</v>
      </c>
      <c r="D51" s="29">
        <v>135</v>
      </c>
      <c r="E51" s="17">
        <f>'[1]表二（分县区过表）'!C51</f>
        <v>129</v>
      </c>
      <c r="F51" s="17">
        <f t="shared" si="0"/>
        <v>134.375</v>
      </c>
      <c r="G51" s="17">
        <f t="shared" si="1"/>
        <v>95.5555555555555</v>
      </c>
    </row>
    <row r="52" s="1" customFormat="1" ht="14.25" spans="1:7">
      <c r="A52" s="14">
        <v>2010502</v>
      </c>
      <c r="B52" s="15" t="s">
        <v>16</v>
      </c>
      <c r="C52" s="20">
        <v>71</v>
      </c>
      <c r="D52" s="29">
        <v>78</v>
      </c>
      <c r="E52" s="17">
        <f>'[1]表二（分县区过表）'!C52</f>
        <v>69</v>
      </c>
      <c r="F52" s="17">
        <f t="shared" si="0"/>
        <v>97.1830985915493</v>
      </c>
      <c r="G52" s="17">
        <f t="shared" si="1"/>
        <v>88.4615384615385</v>
      </c>
    </row>
    <row r="53" s="1" customFormat="1" spans="1:7">
      <c r="A53" s="14">
        <v>2010503</v>
      </c>
      <c r="B53" s="18" t="s">
        <v>17</v>
      </c>
      <c r="C53" s="23"/>
      <c r="D53" s="29"/>
      <c r="E53" s="17">
        <f>'[1]表二（分县区过表）'!C53</f>
        <v>0</v>
      </c>
      <c r="F53" s="17" t="e">
        <f t="shared" si="0"/>
        <v>#DIV/0!</v>
      </c>
      <c r="G53" s="17" t="e">
        <f t="shared" si="1"/>
        <v>#DIV/0!</v>
      </c>
    </row>
    <row r="54" s="1" customFormat="1" spans="1:7">
      <c r="A54" s="14">
        <v>2010504</v>
      </c>
      <c r="B54" s="18" t="s">
        <v>46</v>
      </c>
      <c r="C54" s="23"/>
      <c r="D54" s="29"/>
      <c r="E54" s="17">
        <f>'[1]表二（分县区过表）'!C54</f>
        <v>0</v>
      </c>
      <c r="F54" s="17" t="e">
        <f t="shared" si="0"/>
        <v>#DIV/0!</v>
      </c>
      <c r="G54" s="17" t="e">
        <f t="shared" si="1"/>
        <v>#DIV/0!</v>
      </c>
    </row>
    <row r="55" s="1" customFormat="1" spans="1:7">
      <c r="A55" s="14">
        <v>2010505</v>
      </c>
      <c r="B55" s="18" t="s">
        <v>47</v>
      </c>
      <c r="C55" s="23"/>
      <c r="D55" s="29"/>
      <c r="E55" s="17">
        <f>'[1]表二（分县区过表）'!C55</f>
        <v>0</v>
      </c>
      <c r="F55" s="17" t="e">
        <f t="shared" si="0"/>
        <v>#DIV/0!</v>
      </c>
      <c r="G55" s="17" t="e">
        <f t="shared" si="1"/>
        <v>#DIV/0!</v>
      </c>
    </row>
    <row r="56" s="1" customFormat="1" spans="1:7">
      <c r="A56" s="14">
        <v>2010506</v>
      </c>
      <c r="B56" s="22" t="s">
        <v>48</v>
      </c>
      <c r="C56" s="23"/>
      <c r="D56" s="29"/>
      <c r="E56" s="17">
        <f>'[1]表二（分县区过表）'!C56</f>
        <v>0</v>
      </c>
      <c r="F56" s="17" t="e">
        <f t="shared" si="0"/>
        <v>#DIV/0!</v>
      </c>
      <c r="G56" s="17" t="e">
        <f t="shared" si="1"/>
        <v>#DIV/0!</v>
      </c>
    </row>
    <row r="57" s="1" customFormat="1" spans="1:7">
      <c r="A57" s="14">
        <v>2010507</v>
      </c>
      <c r="B57" s="22" t="s">
        <v>49</v>
      </c>
      <c r="C57" s="23"/>
      <c r="D57" s="29"/>
      <c r="E57" s="17">
        <f>'[1]表二（分县区过表）'!C57</f>
        <v>190</v>
      </c>
      <c r="F57" s="17" t="e">
        <f t="shared" si="0"/>
        <v>#DIV/0!</v>
      </c>
      <c r="G57" s="17" t="e">
        <f t="shared" si="1"/>
        <v>#DIV/0!</v>
      </c>
    </row>
    <row r="58" s="1" customFormat="1" spans="1:7">
      <c r="A58" s="14">
        <v>2010508</v>
      </c>
      <c r="B58" s="22" t="s">
        <v>50</v>
      </c>
      <c r="C58" s="23">
        <v>2</v>
      </c>
      <c r="D58" s="29"/>
      <c r="E58" s="17">
        <f>'[1]表二（分县区过表）'!C58</f>
        <v>0</v>
      </c>
      <c r="F58" s="17">
        <f t="shared" si="0"/>
        <v>0</v>
      </c>
      <c r="G58" s="17" t="e">
        <f t="shared" si="1"/>
        <v>#DIV/0!</v>
      </c>
    </row>
    <row r="59" s="1" customFormat="1" spans="1:7">
      <c r="A59" s="14">
        <v>2010550</v>
      </c>
      <c r="B59" s="18" t="s">
        <v>24</v>
      </c>
      <c r="C59" s="23"/>
      <c r="D59" s="29"/>
      <c r="E59" s="17">
        <f>'[1]表二（分县区过表）'!C59</f>
        <v>0</v>
      </c>
      <c r="F59" s="17" t="e">
        <f t="shared" si="0"/>
        <v>#DIV/0!</v>
      </c>
      <c r="G59" s="17" t="e">
        <f t="shared" si="1"/>
        <v>#DIV/0!</v>
      </c>
    </row>
    <row r="60" s="1" customFormat="1" spans="1:7">
      <c r="A60" s="14">
        <v>2010599</v>
      </c>
      <c r="B60" s="22" t="s">
        <v>51</v>
      </c>
      <c r="C60" s="23"/>
      <c r="D60" s="29"/>
      <c r="E60" s="17">
        <f>'[1]表二（分县区过表）'!C60</f>
        <v>66</v>
      </c>
      <c r="F60" s="17" t="e">
        <f t="shared" si="0"/>
        <v>#DIV/0!</v>
      </c>
      <c r="G60" s="17" t="e">
        <f t="shared" si="1"/>
        <v>#DIV/0!</v>
      </c>
    </row>
    <row r="61" s="1" customFormat="1" spans="1:7">
      <c r="A61" s="14">
        <v>20106</v>
      </c>
      <c r="B61" s="28" t="s">
        <v>52</v>
      </c>
      <c r="C61" s="30">
        <f>SUM(C62:C71)</f>
        <v>1088</v>
      </c>
      <c r="D61" s="30">
        <f>SUM(D62:D71)</f>
        <v>993</v>
      </c>
      <c r="E61" s="17">
        <f>'[1]表二（分县区过表）'!C61</f>
        <v>2188</v>
      </c>
      <c r="F61" s="17">
        <f t="shared" si="0"/>
        <v>201.102941176471</v>
      </c>
      <c r="G61" s="17">
        <f t="shared" si="1"/>
        <v>220.342396777442</v>
      </c>
    </row>
    <row r="62" s="1" customFormat="1" ht="14.25" spans="1:7">
      <c r="A62" s="14">
        <v>2010601</v>
      </c>
      <c r="B62" s="22" t="s">
        <v>15</v>
      </c>
      <c r="C62" s="20">
        <v>538</v>
      </c>
      <c r="D62" s="29">
        <v>662</v>
      </c>
      <c r="E62" s="17">
        <f>'[1]表二（分县区过表）'!C62</f>
        <v>1558</v>
      </c>
      <c r="F62" s="17">
        <f t="shared" si="0"/>
        <v>289.591078066915</v>
      </c>
      <c r="G62" s="17">
        <f t="shared" si="1"/>
        <v>235.347432024169</v>
      </c>
    </row>
    <row r="63" s="1" customFormat="1" ht="14.25" spans="1:7">
      <c r="A63" s="14">
        <v>2010602</v>
      </c>
      <c r="B63" s="15" t="s">
        <v>16</v>
      </c>
      <c r="C63" s="20">
        <v>519</v>
      </c>
      <c r="D63" s="29">
        <v>319</v>
      </c>
      <c r="E63" s="17">
        <f>'[1]表二（分县区过表）'!C63</f>
        <v>212</v>
      </c>
      <c r="F63" s="17">
        <f t="shared" si="0"/>
        <v>40.8477842003854</v>
      </c>
      <c r="G63" s="17">
        <f t="shared" si="1"/>
        <v>66.4576802507837</v>
      </c>
    </row>
    <row r="64" s="1" customFormat="1" ht="14.25" spans="1:7">
      <c r="A64" s="14">
        <v>2010603</v>
      </c>
      <c r="B64" s="15" t="s">
        <v>17</v>
      </c>
      <c r="C64" s="20"/>
      <c r="D64" s="29"/>
      <c r="E64" s="17">
        <f>'[1]表二（分县区过表）'!C64</f>
        <v>0</v>
      </c>
      <c r="F64" s="17" t="e">
        <f t="shared" si="0"/>
        <v>#DIV/0!</v>
      </c>
      <c r="G64" s="17" t="e">
        <f t="shared" si="1"/>
        <v>#DIV/0!</v>
      </c>
    </row>
    <row r="65" s="1" customFormat="1" ht="14.25" spans="1:7">
      <c r="A65" s="14">
        <v>2010604</v>
      </c>
      <c r="B65" s="15" t="s">
        <v>53</v>
      </c>
      <c r="C65" s="20"/>
      <c r="D65" s="29"/>
      <c r="E65" s="17">
        <f>'[1]表二（分县区过表）'!C65</f>
        <v>0</v>
      </c>
      <c r="F65" s="17" t="e">
        <f t="shared" si="0"/>
        <v>#DIV/0!</v>
      </c>
      <c r="G65" s="17" t="e">
        <f t="shared" si="1"/>
        <v>#DIV/0!</v>
      </c>
    </row>
    <row r="66" s="1" customFormat="1" spans="1:7">
      <c r="A66" s="14">
        <v>2010605</v>
      </c>
      <c r="B66" s="15" t="s">
        <v>54</v>
      </c>
      <c r="C66" s="23"/>
      <c r="D66" s="29"/>
      <c r="E66" s="17">
        <f>'[1]表二（分县区过表）'!C66</f>
        <v>0</v>
      </c>
      <c r="F66" s="17" t="e">
        <f t="shared" si="0"/>
        <v>#DIV/0!</v>
      </c>
      <c r="G66" s="17" t="e">
        <f t="shared" si="1"/>
        <v>#DIV/0!</v>
      </c>
    </row>
    <row r="67" s="1" customFormat="1" ht="14.25" spans="1:7">
      <c r="A67" s="14">
        <v>2010606</v>
      </c>
      <c r="B67" s="15" t="s">
        <v>55</v>
      </c>
      <c r="C67" s="20">
        <v>4</v>
      </c>
      <c r="D67" s="29"/>
      <c r="E67" s="17">
        <f>'[1]表二（分县区过表）'!C67</f>
        <v>0</v>
      </c>
      <c r="F67" s="17">
        <f t="shared" si="0"/>
        <v>0</v>
      </c>
      <c r="G67" s="17" t="e">
        <f t="shared" si="1"/>
        <v>#DIV/0!</v>
      </c>
    </row>
    <row r="68" s="1" customFormat="1" spans="1:7">
      <c r="A68" s="14">
        <v>2010607</v>
      </c>
      <c r="B68" s="18" t="s">
        <v>56</v>
      </c>
      <c r="C68" s="23"/>
      <c r="D68" s="29"/>
      <c r="E68" s="17">
        <f>'[1]表二（分县区过表）'!C68</f>
        <v>0</v>
      </c>
      <c r="F68" s="17" t="e">
        <f t="shared" si="0"/>
        <v>#DIV/0!</v>
      </c>
      <c r="G68" s="17" t="e">
        <f t="shared" si="1"/>
        <v>#DIV/0!</v>
      </c>
    </row>
    <row r="69" s="1" customFormat="1" spans="1:7">
      <c r="A69" s="14">
        <v>2010608</v>
      </c>
      <c r="B69" s="22" t="s">
        <v>57</v>
      </c>
      <c r="C69" s="23"/>
      <c r="D69" s="29"/>
      <c r="E69" s="17">
        <f>'[1]表二（分县区过表）'!C69</f>
        <v>0</v>
      </c>
      <c r="F69" s="17" t="e">
        <f t="shared" si="0"/>
        <v>#DIV/0!</v>
      </c>
      <c r="G69" s="17" t="e">
        <f t="shared" si="1"/>
        <v>#DIV/0!</v>
      </c>
    </row>
    <row r="70" s="1" customFormat="1" spans="1:7">
      <c r="A70" s="14">
        <v>2010650</v>
      </c>
      <c r="B70" s="22" t="s">
        <v>24</v>
      </c>
      <c r="C70" s="23"/>
      <c r="D70" s="29"/>
      <c r="E70" s="17">
        <f>'[1]表二（分县区过表）'!C70</f>
        <v>0</v>
      </c>
      <c r="F70" s="17" t="e">
        <f t="shared" ref="F70:F133" si="2">E70/C70%</f>
        <v>#DIV/0!</v>
      </c>
      <c r="G70" s="17" t="e">
        <f t="shared" ref="G70:G133" si="3">E70/D70%</f>
        <v>#DIV/0!</v>
      </c>
    </row>
    <row r="71" s="1" customFormat="1" ht="14.25" spans="1:7">
      <c r="A71" s="14">
        <v>2010699</v>
      </c>
      <c r="B71" s="22" t="s">
        <v>58</v>
      </c>
      <c r="C71" s="20">
        <v>27</v>
      </c>
      <c r="D71" s="29">
        <v>12</v>
      </c>
      <c r="E71" s="17">
        <f>'[1]表二（分县区过表）'!C71</f>
        <v>418</v>
      </c>
      <c r="F71" s="17">
        <f t="shared" si="2"/>
        <v>1548.14814814815</v>
      </c>
      <c r="G71" s="17">
        <f t="shared" si="3"/>
        <v>3483.33333333333</v>
      </c>
    </row>
    <row r="72" s="1" customFormat="1" spans="1:7">
      <c r="A72" s="14">
        <v>20107</v>
      </c>
      <c r="B72" s="18" t="s">
        <v>59</v>
      </c>
      <c r="C72" s="30">
        <f>SUM(C73:C79)</f>
        <v>0</v>
      </c>
      <c r="D72" s="30">
        <f>SUM(D73:D79)</f>
        <v>160</v>
      </c>
      <c r="E72" s="17">
        <f>'[1]表二（分县区过表）'!C72</f>
        <v>10</v>
      </c>
      <c r="F72" s="17" t="e">
        <f t="shared" si="2"/>
        <v>#DIV/0!</v>
      </c>
      <c r="G72" s="17">
        <f t="shared" si="3"/>
        <v>6.25</v>
      </c>
    </row>
    <row r="73" s="1" customFormat="1" spans="1:7">
      <c r="A73" s="14">
        <v>2010701</v>
      </c>
      <c r="B73" s="18" t="s">
        <v>15</v>
      </c>
      <c r="C73" s="29"/>
      <c r="D73" s="29"/>
      <c r="E73" s="17">
        <f>'[1]表二（分县区过表）'!C73</f>
        <v>10</v>
      </c>
      <c r="F73" s="17" t="e">
        <f t="shared" si="2"/>
        <v>#DIV/0!</v>
      </c>
      <c r="G73" s="17" t="e">
        <f t="shared" si="3"/>
        <v>#DIV/0!</v>
      </c>
    </row>
    <row r="74" s="1" customFormat="1" spans="1:7">
      <c r="A74" s="14">
        <v>2010702</v>
      </c>
      <c r="B74" s="18" t="s">
        <v>16</v>
      </c>
      <c r="C74" s="29"/>
      <c r="D74" s="29"/>
      <c r="E74" s="17">
        <f>'[1]表二（分县区过表）'!C74</f>
        <v>0</v>
      </c>
      <c r="F74" s="17" t="e">
        <f t="shared" si="2"/>
        <v>#DIV/0!</v>
      </c>
      <c r="G74" s="17" t="e">
        <f t="shared" si="3"/>
        <v>#DIV/0!</v>
      </c>
    </row>
    <row r="75" s="1" customFormat="1" spans="1:7">
      <c r="A75" s="14">
        <v>2010703</v>
      </c>
      <c r="B75" s="22" t="s">
        <v>17</v>
      </c>
      <c r="C75" s="29"/>
      <c r="D75" s="29"/>
      <c r="E75" s="17">
        <f>'[1]表二（分县区过表）'!C75</f>
        <v>0</v>
      </c>
      <c r="F75" s="17" t="e">
        <f t="shared" si="2"/>
        <v>#DIV/0!</v>
      </c>
      <c r="G75" s="17" t="e">
        <f t="shared" si="3"/>
        <v>#DIV/0!</v>
      </c>
    </row>
    <row r="76" s="1" customFormat="1" spans="1:7">
      <c r="A76" s="14">
        <v>2010709</v>
      </c>
      <c r="B76" s="18" t="s">
        <v>56</v>
      </c>
      <c r="C76" s="29"/>
      <c r="D76" s="29"/>
      <c r="E76" s="17">
        <f>'[1]表二（分县区过表）'!C76</f>
        <v>0</v>
      </c>
      <c r="F76" s="17" t="e">
        <f t="shared" si="2"/>
        <v>#DIV/0!</v>
      </c>
      <c r="G76" s="17" t="e">
        <f t="shared" si="3"/>
        <v>#DIV/0!</v>
      </c>
    </row>
    <row r="77" s="1" customFormat="1" spans="1:7">
      <c r="A77" s="14">
        <v>2010710</v>
      </c>
      <c r="B77" s="22" t="s">
        <v>60</v>
      </c>
      <c r="C77" s="29"/>
      <c r="D77" s="29"/>
      <c r="E77" s="17">
        <f>'[1]表二（分县区过表）'!C77</f>
        <v>0</v>
      </c>
      <c r="F77" s="17" t="e">
        <f t="shared" si="2"/>
        <v>#DIV/0!</v>
      </c>
      <c r="G77" s="17" t="e">
        <f t="shared" si="3"/>
        <v>#DIV/0!</v>
      </c>
    </row>
    <row r="78" s="1" customFormat="1" spans="1:7">
      <c r="A78" s="14">
        <v>2010750</v>
      </c>
      <c r="B78" s="22" t="s">
        <v>24</v>
      </c>
      <c r="C78" s="29"/>
      <c r="D78" s="29"/>
      <c r="E78" s="17">
        <f>'[1]表二（分县区过表）'!C78</f>
        <v>0</v>
      </c>
      <c r="F78" s="17" t="e">
        <f t="shared" si="2"/>
        <v>#DIV/0!</v>
      </c>
      <c r="G78" s="17" t="e">
        <f t="shared" si="3"/>
        <v>#DIV/0!</v>
      </c>
    </row>
    <row r="79" s="1" customFormat="1" spans="1:7">
      <c r="A79" s="14">
        <v>2010799</v>
      </c>
      <c r="B79" s="22" t="s">
        <v>61</v>
      </c>
      <c r="C79" s="29"/>
      <c r="D79" s="29">
        <v>160</v>
      </c>
      <c r="E79" s="17">
        <f>'[1]表二（分县区过表）'!C79</f>
        <v>0</v>
      </c>
      <c r="F79" s="17" t="e">
        <f t="shared" si="2"/>
        <v>#DIV/0!</v>
      </c>
      <c r="G79" s="17">
        <f t="shared" si="3"/>
        <v>0</v>
      </c>
    </row>
    <row r="80" s="1" customFormat="1" spans="1:7">
      <c r="A80" s="14">
        <v>20108</v>
      </c>
      <c r="B80" s="22" t="s">
        <v>62</v>
      </c>
      <c r="C80" s="30">
        <f>SUM(C81:C88)</f>
        <v>164</v>
      </c>
      <c r="D80" s="30">
        <f>SUM(D81:D88)</f>
        <v>213</v>
      </c>
      <c r="E80" s="17">
        <f>'[1]表二（分县区过表）'!C80</f>
        <v>233</v>
      </c>
      <c r="F80" s="17">
        <f t="shared" si="2"/>
        <v>142.073170731707</v>
      </c>
      <c r="G80" s="17">
        <f t="shared" si="3"/>
        <v>109.389671361502</v>
      </c>
    </row>
    <row r="81" s="1" customFormat="1" ht="14.25" spans="1:7">
      <c r="A81" s="14">
        <v>2010801</v>
      </c>
      <c r="B81" s="18" t="s">
        <v>15</v>
      </c>
      <c r="C81" s="20">
        <v>83</v>
      </c>
      <c r="D81" s="29">
        <v>132</v>
      </c>
      <c r="E81" s="17">
        <f>'[1]表二（分县区过表）'!C81</f>
        <v>107</v>
      </c>
      <c r="F81" s="17">
        <f t="shared" si="2"/>
        <v>128.915662650602</v>
      </c>
      <c r="G81" s="17">
        <f t="shared" si="3"/>
        <v>81.0606060606061</v>
      </c>
    </row>
    <row r="82" s="1" customFormat="1" ht="14.25" spans="1:7">
      <c r="A82" s="14">
        <v>2010802</v>
      </c>
      <c r="B82" s="18" t="s">
        <v>16</v>
      </c>
      <c r="C82" s="20">
        <v>81</v>
      </c>
      <c r="D82" s="29">
        <v>79</v>
      </c>
      <c r="E82" s="17">
        <f>'[1]表二（分县区过表）'!C82</f>
        <v>60</v>
      </c>
      <c r="F82" s="17">
        <f t="shared" si="2"/>
        <v>74.0740740740741</v>
      </c>
      <c r="G82" s="17">
        <f t="shared" si="3"/>
        <v>75.9493670886076</v>
      </c>
    </row>
    <row r="83" s="1" customFormat="1" spans="1:7">
      <c r="A83" s="14">
        <v>2010803</v>
      </c>
      <c r="B83" s="18" t="s">
        <v>17</v>
      </c>
      <c r="C83" s="23"/>
      <c r="D83" s="29"/>
      <c r="E83" s="17">
        <f>'[1]表二（分县区过表）'!C83</f>
        <v>0</v>
      </c>
      <c r="F83" s="17" t="e">
        <f t="shared" si="2"/>
        <v>#DIV/0!</v>
      </c>
      <c r="G83" s="17" t="e">
        <f t="shared" si="3"/>
        <v>#DIV/0!</v>
      </c>
    </row>
    <row r="84" s="1" customFormat="1" spans="1:7">
      <c r="A84" s="14">
        <v>2010804</v>
      </c>
      <c r="B84" s="31" t="s">
        <v>63</v>
      </c>
      <c r="C84" s="23"/>
      <c r="D84" s="29"/>
      <c r="E84" s="17">
        <f>'[1]表二（分县区过表）'!C84</f>
        <v>0</v>
      </c>
      <c r="F84" s="17" t="e">
        <f t="shared" si="2"/>
        <v>#DIV/0!</v>
      </c>
      <c r="G84" s="17" t="e">
        <f t="shared" si="3"/>
        <v>#DIV/0!</v>
      </c>
    </row>
    <row r="85" s="1" customFormat="1" spans="1:7">
      <c r="A85" s="14">
        <v>2010805</v>
      </c>
      <c r="B85" s="22" t="s">
        <v>64</v>
      </c>
      <c r="C85" s="23"/>
      <c r="D85" s="29"/>
      <c r="E85" s="17">
        <f>'[1]表二（分县区过表）'!C85</f>
        <v>0</v>
      </c>
      <c r="F85" s="17" t="e">
        <f t="shared" si="2"/>
        <v>#DIV/0!</v>
      </c>
      <c r="G85" s="17" t="e">
        <f t="shared" si="3"/>
        <v>#DIV/0!</v>
      </c>
    </row>
    <row r="86" s="1" customFormat="1" spans="1:7">
      <c r="A86" s="14">
        <v>2010806</v>
      </c>
      <c r="B86" s="22" t="s">
        <v>56</v>
      </c>
      <c r="C86" s="23"/>
      <c r="D86" s="29"/>
      <c r="E86" s="17">
        <f>'[1]表二（分县区过表）'!C86</f>
        <v>0</v>
      </c>
      <c r="F86" s="17" t="e">
        <f t="shared" si="2"/>
        <v>#DIV/0!</v>
      </c>
      <c r="G86" s="17" t="e">
        <f t="shared" si="3"/>
        <v>#DIV/0!</v>
      </c>
    </row>
    <row r="87" s="1" customFormat="1" spans="1:7">
      <c r="A87" s="14">
        <v>2010850</v>
      </c>
      <c r="B87" s="22" t="s">
        <v>24</v>
      </c>
      <c r="C87" s="23"/>
      <c r="D87" s="29"/>
      <c r="E87" s="17">
        <f>'[1]表二（分县区过表）'!C87</f>
        <v>0</v>
      </c>
      <c r="F87" s="17" t="e">
        <f t="shared" si="2"/>
        <v>#DIV/0!</v>
      </c>
      <c r="G87" s="17" t="e">
        <f t="shared" si="3"/>
        <v>#DIV/0!</v>
      </c>
    </row>
    <row r="88" s="1" customFormat="1" spans="1:7">
      <c r="A88" s="14">
        <v>2010899</v>
      </c>
      <c r="B88" s="15" t="s">
        <v>65</v>
      </c>
      <c r="C88" s="29"/>
      <c r="D88" s="29">
        <v>2</v>
      </c>
      <c r="E88" s="17">
        <f>'[1]表二（分县区过表）'!C88</f>
        <v>66</v>
      </c>
      <c r="F88" s="17" t="e">
        <f t="shared" si="2"/>
        <v>#DIV/0!</v>
      </c>
      <c r="G88" s="17">
        <f t="shared" si="3"/>
        <v>3300</v>
      </c>
    </row>
    <row r="89" s="1" customFormat="1" spans="1:7">
      <c r="A89" s="14">
        <v>20109</v>
      </c>
      <c r="B89" s="18" t="s">
        <v>66</v>
      </c>
      <c r="C89" s="30">
        <f>SUM(C90:C101)</f>
        <v>0</v>
      </c>
      <c r="D89" s="30">
        <f>SUM(D90:D101)</f>
        <v>0</v>
      </c>
      <c r="E89" s="17">
        <f>'[1]表二（分县区过表）'!C89</f>
        <v>0</v>
      </c>
      <c r="F89" s="17" t="e">
        <f t="shared" si="2"/>
        <v>#DIV/0!</v>
      </c>
      <c r="G89" s="17" t="e">
        <f t="shared" si="3"/>
        <v>#DIV/0!</v>
      </c>
    </row>
    <row r="90" s="1" customFormat="1" spans="1:7">
      <c r="A90" s="14">
        <v>2010901</v>
      </c>
      <c r="B90" s="18" t="s">
        <v>15</v>
      </c>
      <c r="C90" s="29"/>
      <c r="D90" s="29"/>
      <c r="E90" s="17">
        <f>'[1]表二（分县区过表）'!C90</f>
        <v>0</v>
      </c>
      <c r="F90" s="17" t="e">
        <f t="shared" si="2"/>
        <v>#DIV/0!</v>
      </c>
      <c r="G90" s="17" t="e">
        <f t="shared" si="3"/>
        <v>#DIV/0!</v>
      </c>
    </row>
    <row r="91" s="1" customFormat="1" spans="1:7">
      <c r="A91" s="14">
        <v>2010902</v>
      </c>
      <c r="B91" s="22" t="s">
        <v>16</v>
      </c>
      <c r="C91" s="29"/>
      <c r="D91" s="29"/>
      <c r="E91" s="17">
        <f>'[1]表二（分县区过表）'!C91</f>
        <v>0</v>
      </c>
      <c r="F91" s="17" t="e">
        <f t="shared" si="2"/>
        <v>#DIV/0!</v>
      </c>
      <c r="G91" s="17" t="e">
        <f t="shared" si="3"/>
        <v>#DIV/0!</v>
      </c>
    </row>
    <row r="92" s="1" customFormat="1" spans="1:7">
      <c r="A92" s="14">
        <v>2010903</v>
      </c>
      <c r="B92" s="22" t="s">
        <v>17</v>
      </c>
      <c r="C92" s="29"/>
      <c r="D92" s="29"/>
      <c r="E92" s="17">
        <f>'[1]表二（分县区过表）'!C92</f>
        <v>0</v>
      </c>
      <c r="F92" s="17" t="e">
        <f t="shared" si="2"/>
        <v>#DIV/0!</v>
      </c>
      <c r="G92" s="17" t="e">
        <f t="shared" si="3"/>
        <v>#DIV/0!</v>
      </c>
    </row>
    <row r="93" s="1" customFormat="1" spans="1:7">
      <c r="A93" s="14">
        <v>2010905</v>
      </c>
      <c r="B93" s="18" t="s">
        <v>67</v>
      </c>
      <c r="C93" s="29"/>
      <c r="D93" s="29"/>
      <c r="E93" s="17">
        <f>'[1]表二（分县区过表）'!C93</f>
        <v>0</v>
      </c>
      <c r="F93" s="17" t="e">
        <f t="shared" si="2"/>
        <v>#DIV/0!</v>
      </c>
      <c r="G93" s="17" t="e">
        <f t="shared" si="3"/>
        <v>#DIV/0!</v>
      </c>
    </row>
    <row r="94" s="1" customFormat="1" spans="1:7">
      <c r="A94" s="14">
        <v>2010907</v>
      </c>
      <c r="B94" s="18" t="s">
        <v>68</v>
      </c>
      <c r="C94" s="29"/>
      <c r="D94" s="29"/>
      <c r="E94" s="17">
        <f>'[1]表二（分县区过表）'!C94</f>
        <v>0</v>
      </c>
      <c r="F94" s="17" t="e">
        <f t="shared" si="2"/>
        <v>#DIV/0!</v>
      </c>
      <c r="G94" s="17" t="e">
        <f t="shared" si="3"/>
        <v>#DIV/0!</v>
      </c>
    </row>
    <row r="95" s="1" customFormat="1" spans="1:7">
      <c r="A95" s="14">
        <v>2010908</v>
      </c>
      <c r="B95" s="18" t="s">
        <v>56</v>
      </c>
      <c r="C95" s="29"/>
      <c r="D95" s="29"/>
      <c r="E95" s="17">
        <f>'[1]表二（分县区过表）'!C95</f>
        <v>0</v>
      </c>
      <c r="F95" s="17" t="e">
        <f t="shared" si="2"/>
        <v>#DIV/0!</v>
      </c>
      <c r="G95" s="17" t="e">
        <f t="shared" si="3"/>
        <v>#DIV/0!</v>
      </c>
    </row>
    <row r="96" s="1" customFormat="1" spans="1:7">
      <c r="A96" s="14">
        <v>2010909</v>
      </c>
      <c r="B96" s="18" t="s">
        <v>69</v>
      </c>
      <c r="C96" s="29"/>
      <c r="D96" s="29"/>
      <c r="E96" s="17">
        <f>'[1]表二（分县区过表）'!C96</f>
        <v>0</v>
      </c>
      <c r="F96" s="17" t="e">
        <f t="shared" si="2"/>
        <v>#DIV/0!</v>
      </c>
      <c r="G96" s="17" t="e">
        <f t="shared" si="3"/>
        <v>#DIV/0!</v>
      </c>
    </row>
    <row r="97" s="1" customFormat="1" spans="1:7">
      <c r="A97" s="14">
        <v>2010910</v>
      </c>
      <c r="B97" s="18" t="s">
        <v>70</v>
      </c>
      <c r="C97" s="29"/>
      <c r="D97" s="29"/>
      <c r="E97" s="17">
        <f>'[1]表二（分县区过表）'!C97</f>
        <v>0</v>
      </c>
      <c r="F97" s="17" t="e">
        <f t="shared" si="2"/>
        <v>#DIV/0!</v>
      </c>
      <c r="G97" s="17" t="e">
        <f t="shared" si="3"/>
        <v>#DIV/0!</v>
      </c>
    </row>
    <row r="98" s="1" customFormat="1" spans="1:7">
      <c r="A98" s="14">
        <v>2010911</v>
      </c>
      <c r="B98" s="18" t="s">
        <v>71</v>
      </c>
      <c r="C98" s="29"/>
      <c r="D98" s="29"/>
      <c r="E98" s="17">
        <f>'[1]表二（分县区过表）'!C98</f>
        <v>0</v>
      </c>
      <c r="F98" s="17" t="e">
        <f t="shared" si="2"/>
        <v>#DIV/0!</v>
      </c>
      <c r="G98" s="17" t="e">
        <f t="shared" si="3"/>
        <v>#DIV/0!</v>
      </c>
    </row>
    <row r="99" s="1" customFormat="1" spans="1:7">
      <c r="A99" s="14">
        <v>2010912</v>
      </c>
      <c r="B99" s="18" t="s">
        <v>72</v>
      </c>
      <c r="C99" s="29"/>
      <c r="D99" s="29"/>
      <c r="E99" s="17">
        <f>'[1]表二（分县区过表）'!C99</f>
        <v>0</v>
      </c>
      <c r="F99" s="17" t="e">
        <f t="shared" si="2"/>
        <v>#DIV/0!</v>
      </c>
      <c r="G99" s="17" t="e">
        <f t="shared" si="3"/>
        <v>#DIV/0!</v>
      </c>
    </row>
    <row r="100" s="1" customFormat="1" spans="1:7">
      <c r="A100" s="14">
        <v>2010950</v>
      </c>
      <c r="B100" s="22" t="s">
        <v>24</v>
      </c>
      <c r="C100" s="29"/>
      <c r="D100" s="29"/>
      <c r="E100" s="17">
        <f>'[1]表二（分县区过表）'!C100</f>
        <v>0</v>
      </c>
      <c r="F100" s="17" t="e">
        <f t="shared" si="2"/>
        <v>#DIV/0!</v>
      </c>
      <c r="G100" s="17" t="e">
        <f t="shared" si="3"/>
        <v>#DIV/0!</v>
      </c>
    </row>
    <row r="101" s="1" customFormat="1" spans="1:7">
      <c r="A101" s="14">
        <v>2010999</v>
      </c>
      <c r="B101" s="22" t="s">
        <v>73</v>
      </c>
      <c r="C101" s="29"/>
      <c r="D101" s="29"/>
      <c r="E101" s="17">
        <f>'[1]表二（分县区过表）'!C101</f>
        <v>0</v>
      </c>
      <c r="F101" s="17" t="e">
        <f t="shared" si="2"/>
        <v>#DIV/0!</v>
      </c>
      <c r="G101" s="17" t="e">
        <f t="shared" si="3"/>
        <v>#DIV/0!</v>
      </c>
    </row>
    <row r="102" s="1" customFormat="1" spans="1:7">
      <c r="A102" s="14">
        <v>20111</v>
      </c>
      <c r="B102" s="32" t="s">
        <v>74</v>
      </c>
      <c r="C102" s="33">
        <f>SUM(C103:C110)</f>
        <v>715</v>
      </c>
      <c r="D102" s="33">
        <f>SUM(D103:D110)</f>
        <v>919</v>
      </c>
      <c r="E102" s="17">
        <f>'[1]表二（分县区过表）'!C102</f>
        <v>643</v>
      </c>
      <c r="F102" s="17">
        <f t="shared" si="2"/>
        <v>89.9300699300699</v>
      </c>
      <c r="G102" s="17">
        <f t="shared" si="3"/>
        <v>69.9673558215452</v>
      </c>
    </row>
    <row r="103" s="1" customFormat="1" ht="14.25" spans="1:7">
      <c r="A103" s="14">
        <v>2011101</v>
      </c>
      <c r="B103" s="18" t="s">
        <v>15</v>
      </c>
      <c r="C103" s="20">
        <v>481</v>
      </c>
      <c r="D103" s="29">
        <v>648</v>
      </c>
      <c r="E103" s="17">
        <f>'[1]表二（分县区过表）'!C103</f>
        <v>569</v>
      </c>
      <c r="F103" s="17">
        <f t="shared" si="2"/>
        <v>118.295218295218</v>
      </c>
      <c r="G103" s="17">
        <f t="shared" si="3"/>
        <v>87.8086419753086</v>
      </c>
    </row>
    <row r="104" s="1" customFormat="1" ht="14.25" spans="1:7">
      <c r="A104" s="14">
        <v>2011102</v>
      </c>
      <c r="B104" s="18" t="s">
        <v>16</v>
      </c>
      <c r="C104" s="20">
        <v>234</v>
      </c>
      <c r="D104" s="29">
        <v>252</v>
      </c>
      <c r="E104" s="17">
        <f>'[1]表二（分县区过表）'!C104</f>
        <v>74</v>
      </c>
      <c r="F104" s="17">
        <f t="shared" si="2"/>
        <v>31.6239316239316</v>
      </c>
      <c r="G104" s="17">
        <f t="shared" si="3"/>
        <v>29.3650793650794</v>
      </c>
    </row>
    <row r="105" s="1" customFormat="1" spans="1:7">
      <c r="A105" s="14">
        <v>2011103</v>
      </c>
      <c r="B105" s="18" t="s">
        <v>17</v>
      </c>
      <c r="C105" s="23"/>
      <c r="D105" s="29"/>
      <c r="E105" s="17">
        <f>'[1]表二（分县区过表）'!C105</f>
        <v>0</v>
      </c>
      <c r="F105" s="17" t="e">
        <f t="shared" si="2"/>
        <v>#DIV/0!</v>
      </c>
      <c r="G105" s="17" t="e">
        <f t="shared" si="3"/>
        <v>#DIV/0!</v>
      </c>
    </row>
    <row r="106" s="1" customFormat="1" spans="1:7">
      <c r="A106" s="14">
        <v>2011104</v>
      </c>
      <c r="B106" s="22" t="s">
        <v>75</v>
      </c>
      <c r="C106" s="23"/>
      <c r="D106" s="29"/>
      <c r="E106" s="17">
        <f>'[1]表二（分县区过表）'!C106</f>
        <v>0</v>
      </c>
      <c r="F106" s="17" t="e">
        <f t="shared" si="2"/>
        <v>#DIV/0!</v>
      </c>
      <c r="G106" s="17" t="e">
        <f t="shared" si="3"/>
        <v>#DIV/0!</v>
      </c>
    </row>
    <row r="107" s="1" customFormat="1" spans="1:7">
      <c r="A107" s="14">
        <v>2011105</v>
      </c>
      <c r="B107" s="22" t="s">
        <v>76</v>
      </c>
      <c r="C107" s="23"/>
      <c r="D107" s="29"/>
      <c r="E107" s="17">
        <f>'[1]表二（分县区过表）'!C107</f>
        <v>0</v>
      </c>
      <c r="F107" s="17" t="e">
        <f t="shared" si="2"/>
        <v>#DIV/0!</v>
      </c>
      <c r="G107" s="17" t="e">
        <f t="shared" si="3"/>
        <v>#DIV/0!</v>
      </c>
    </row>
    <row r="108" s="1" customFormat="1" spans="1:7">
      <c r="A108" s="14">
        <v>2011106</v>
      </c>
      <c r="B108" s="22" t="s">
        <v>77</v>
      </c>
      <c r="C108" s="23"/>
      <c r="D108" s="29"/>
      <c r="E108" s="17">
        <f>'[1]表二（分县区过表）'!C108</f>
        <v>0</v>
      </c>
      <c r="F108" s="17" t="e">
        <f t="shared" si="2"/>
        <v>#DIV/0!</v>
      </c>
      <c r="G108" s="17" t="e">
        <f t="shared" si="3"/>
        <v>#DIV/0!</v>
      </c>
    </row>
    <row r="109" s="1" customFormat="1" spans="1:7">
      <c r="A109" s="14">
        <v>2011150</v>
      </c>
      <c r="B109" s="18" t="s">
        <v>24</v>
      </c>
      <c r="C109" s="23"/>
      <c r="D109" s="29"/>
      <c r="E109" s="17">
        <f>'[1]表二（分县区过表）'!C109</f>
        <v>0</v>
      </c>
      <c r="F109" s="17" t="e">
        <f t="shared" si="2"/>
        <v>#DIV/0!</v>
      </c>
      <c r="G109" s="17" t="e">
        <f t="shared" si="3"/>
        <v>#DIV/0!</v>
      </c>
    </row>
    <row r="110" s="1" customFormat="1" spans="1:7">
      <c r="A110" s="14">
        <v>2011199</v>
      </c>
      <c r="B110" s="18" t="s">
        <v>78</v>
      </c>
      <c r="C110" s="23"/>
      <c r="D110" s="29">
        <v>19</v>
      </c>
      <c r="E110" s="17">
        <f>'[1]表二（分县区过表）'!C110</f>
        <v>0</v>
      </c>
      <c r="F110" s="17" t="e">
        <f t="shared" si="2"/>
        <v>#DIV/0!</v>
      </c>
      <c r="G110" s="17">
        <f t="shared" si="3"/>
        <v>0</v>
      </c>
    </row>
    <row r="111" s="1" customFormat="1" spans="1:7">
      <c r="A111" s="14">
        <v>20113</v>
      </c>
      <c r="B111" s="15" t="s">
        <v>79</v>
      </c>
      <c r="C111" s="33">
        <f>SUM(C112:C121)</f>
        <v>243</v>
      </c>
      <c r="D111" s="33">
        <f>SUM(D112:D121)</f>
        <v>3121</v>
      </c>
      <c r="E111" s="17">
        <f>'[1]表二（分县区过表）'!C111</f>
        <v>266</v>
      </c>
      <c r="F111" s="17">
        <f t="shared" si="2"/>
        <v>109.465020576132</v>
      </c>
      <c r="G111" s="17">
        <f t="shared" si="3"/>
        <v>8.52290932393464</v>
      </c>
    </row>
    <row r="112" s="1" customFormat="1" spans="1:7">
      <c r="A112" s="14">
        <v>2011301</v>
      </c>
      <c r="B112" s="18" t="s">
        <v>15</v>
      </c>
      <c r="C112" s="34"/>
      <c r="D112" s="34"/>
      <c r="E112" s="17">
        <f>'[1]表二（分县区过表）'!C112</f>
        <v>0</v>
      </c>
      <c r="F112" s="17" t="e">
        <f t="shared" si="2"/>
        <v>#DIV/0!</v>
      </c>
      <c r="G112" s="17" t="e">
        <f t="shared" si="3"/>
        <v>#DIV/0!</v>
      </c>
    </row>
    <row r="113" s="1" customFormat="1" spans="1:7">
      <c r="A113" s="14">
        <v>2011302</v>
      </c>
      <c r="B113" s="18" t="s">
        <v>16</v>
      </c>
      <c r="C113" s="34"/>
      <c r="D113" s="34"/>
      <c r="E113" s="17">
        <f>'[1]表二（分县区过表）'!C113</f>
        <v>0</v>
      </c>
      <c r="F113" s="17" t="e">
        <f t="shared" si="2"/>
        <v>#DIV/0!</v>
      </c>
      <c r="G113" s="17" t="e">
        <f t="shared" si="3"/>
        <v>#DIV/0!</v>
      </c>
    </row>
    <row r="114" s="1" customFormat="1" spans="1:7">
      <c r="A114" s="14">
        <v>2011303</v>
      </c>
      <c r="B114" s="18" t="s">
        <v>17</v>
      </c>
      <c r="C114" s="34"/>
      <c r="D114" s="34"/>
      <c r="E114" s="17">
        <f>'[1]表二（分县区过表）'!C114</f>
        <v>0</v>
      </c>
      <c r="F114" s="17" t="e">
        <f t="shared" si="2"/>
        <v>#DIV/0!</v>
      </c>
      <c r="G114" s="17" t="e">
        <f t="shared" si="3"/>
        <v>#DIV/0!</v>
      </c>
    </row>
    <row r="115" s="1" customFormat="1" spans="1:7">
      <c r="A115" s="14">
        <v>2011304</v>
      </c>
      <c r="B115" s="22" t="s">
        <v>80</v>
      </c>
      <c r="C115" s="34"/>
      <c r="D115" s="34"/>
      <c r="E115" s="17">
        <f>'[1]表二（分县区过表）'!C115</f>
        <v>0</v>
      </c>
      <c r="F115" s="17" t="e">
        <f t="shared" si="2"/>
        <v>#DIV/0!</v>
      </c>
      <c r="G115" s="17" t="e">
        <f t="shared" si="3"/>
        <v>#DIV/0!</v>
      </c>
    </row>
    <row r="116" s="1" customFormat="1" spans="1:7">
      <c r="A116" s="14">
        <v>2011305</v>
      </c>
      <c r="B116" s="22" t="s">
        <v>81</v>
      </c>
      <c r="C116" s="34"/>
      <c r="D116" s="34"/>
      <c r="E116" s="17">
        <f>'[1]表二（分县区过表）'!C116</f>
        <v>0</v>
      </c>
      <c r="F116" s="17" t="e">
        <f t="shared" si="2"/>
        <v>#DIV/0!</v>
      </c>
      <c r="G116" s="17" t="e">
        <f t="shared" si="3"/>
        <v>#DIV/0!</v>
      </c>
    </row>
    <row r="117" s="1" customFormat="1" spans="1:7">
      <c r="A117" s="14">
        <v>2011306</v>
      </c>
      <c r="B117" s="22" t="s">
        <v>82</v>
      </c>
      <c r="C117" s="34"/>
      <c r="D117" s="34"/>
      <c r="E117" s="17">
        <f>'[1]表二（分县区过表）'!C117</f>
        <v>0</v>
      </c>
      <c r="F117" s="17" t="e">
        <f t="shared" si="2"/>
        <v>#DIV/0!</v>
      </c>
      <c r="G117" s="17" t="e">
        <f t="shared" si="3"/>
        <v>#DIV/0!</v>
      </c>
    </row>
    <row r="118" s="1" customFormat="1" spans="1:7">
      <c r="A118" s="14">
        <v>2011307</v>
      </c>
      <c r="B118" s="18" t="s">
        <v>83</v>
      </c>
      <c r="C118" s="34"/>
      <c r="D118" s="34"/>
      <c r="E118" s="17">
        <f>'[1]表二（分县区过表）'!C118</f>
        <v>0</v>
      </c>
      <c r="F118" s="17" t="e">
        <f t="shared" si="2"/>
        <v>#DIV/0!</v>
      </c>
      <c r="G118" s="17" t="e">
        <f t="shared" si="3"/>
        <v>#DIV/0!</v>
      </c>
    </row>
    <row r="119" s="1" customFormat="1" ht="14.25" spans="1:7">
      <c r="A119" s="14">
        <v>2011308</v>
      </c>
      <c r="B119" s="18" t="s">
        <v>84</v>
      </c>
      <c r="C119" s="20">
        <v>243</v>
      </c>
      <c r="D119" s="34">
        <v>3121</v>
      </c>
      <c r="E119" s="17">
        <f>'[1]表二（分县区过表）'!C119</f>
        <v>266</v>
      </c>
      <c r="F119" s="17">
        <f t="shared" si="2"/>
        <v>109.465020576132</v>
      </c>
      <c r="G119" s="17">
        <f t="shared" si="3"/>
        <v>8.52290932393464</v>
      </c>
    </row>
    <row r="120" s="1" customFormat="1" ht="14.25" spans="1:7">
      <c r="A120" s="14">
        <v>2011350</v>
      </c>
      <c r="B120" s="18" t="s">
        <v>24</v>
      </c>
      <c r="C120" s="35"/>
      <c r="D120" s="35"/>
      <c r="E120" s="17">
        <f>'[1]表二（分县区过表）'!C120</f>
        <v>0</v>
      </c>
      <c r="F120" s="17" t="e">
        <f t="shared" si="2"/>
        <v>#DIV/0!</v>
      </c>
      <c r="G120" s="17" t="e">
        <f t="shared" si="3"/>
        <v>#DIV/0!</v>
      </c>
    </row>
    <row r="121" s="1" customFormat="1" ht="14.25" spans="1:7">
      <c r="A121" s="14">
        <v>2011399</v>
      </c>
      <c r="B121" s="22" t="s">
        <v>85</v>
      </c>
      <c r="C121" s="35"/>
      <c r="D121" s="35"/>
      <c r="E121" s="17">
        <f>'[1]表二（分县区过表）'!C121</f>
        <v>0</v>
      </c>
      <c r="F121" s="17" t="e">
        <f t="shared" si="2"/>
        <v>#DIV/0!</v>
      </c>
      <c r="G121" s="17" t="e">
        <f t="shared" si="3"/>
        <v>#DIV/0!</v>
      </c>
    </row>
    <row r="122" s="1" customFormat="1" spans="1:7">
      <c r="A122" s="14">
        <v>20114</v>
      </c>
      <c r="B122" s="22" t="s">
        <v>86</v>
      </c>
      <c r="C122" s="33">
        <f>SUM(C123:C133)</f>
        <v>0</v>
      </c>
      <c r="D122" s="33">
        <f>SUM(D123:D133)</f>
        <v>0</v>
      </c>
      <c r="E122" s="17">
        <f>'[1]表二（分县区过表）'!C122</f>
        <v>10</v>
      </c>
      <c r="F122" s="17" t="e">
        <f t="shared" si="2"/>
        <v>#DIV/0!</v>
      </c>
      <c r="G122" s="17" t="e">
        <f t="shared" si="3"/>
        <v>#DIV/0!</v>
      </c>
    </row>
    <row r="123" s="1" customFormat="1" spans="1:7">
      <c r="A123" s="14">
        <v>2011401</v>
      </c>
      <c r="B123" s="22" t="s">
        <v>15</v>
      </c>
      <c r="C123" s="34"/>
      <c r="D123" s="34"/>
      <c r="E123" s="17">
        <f>'[1]表二（分县区过表）'!C123</f>
        <v>0</v>
      </c>
      <c r="F123" s="17" t="e">
        <f t="shared" si="2"/>
        <v>#DIV/0!</v>
      </c>
      <c r="G123" s="17" t="e">
        <f t="shared" si="3"/>
        <v>#DIV/0!</v>
      </c>
    </row>
    <row r="124" s="1" customFormat="1" spans="1:7">
      <c r="A124" s="14">
        <v>2011402</v>
      </c>
      <c r="B124" s="15" t="s">
        <v>16</v>
      </c>
      <c r="C124" s="34"/>
      <c r="D124" s="34"/>
      <c r="E124" s="17">
        <f>'[1]表二（分县区过表）'!C124</f>
        <v>10</v>
      </c>
      <c r="F124" s="17" t="e">
        <f t="shared" si="2"/>
        <v>#DIV/0!</v>
      </c>
      <c r="G124" s="17" t="e">
        <f t="shared" si="3"/>
        <v>#DIV/0!</v>
      </c>
    </row>
    <row r="125" s="1" customFormat="1" spans="1:7">
      <c r="A125" s="14">
        <v>2011403</v>
      </c>
      <c r="B125" s="18" t="s">
        <v>17</v>
      </c>
      <c r="C125" s="34"/>
      <c r="D125" s="34"/>
      <c r="E125" s="17">
        <f>'[1]表二（分县区过表）'!C125</f>
        <v>0</v>
      </c>
      <c r="F125" s="17" t="e">
        <f t="shared" si="2"/>
        <v>#DIV/0!</v>
      </c>
      <c r="G125" s="17" t="e">
        <f t="shared" si="3"/>
        <v>#DIV/0!</v>
      </c>
    </row>
    <row r="126" s="1" customFormat="1" spans="1:7">
      <c r="A126" s="14">
        <v>2011404</v>
      </c>
      <c r="B126" s="18" t="s">
        <v>87</v>
      </c>
      <c r="C126" s="34"/>
      <c r="D126" s="34"/>
      <c r="E126" s="17">
        <f>'[1]表二（分县区过表）'!C126</f>
        <v>0</v>
      </c>
      <c r="F126" s="17" t="e">
        <f t="shared" si="2"/>
        <v>#DIV/0!</v>
      </c>
      <c r="G126" s="17" t="e">
        <f t="shared" si="3"/>
        <v>#DIV/0!</v>
      </c>
    </row>
    <row r="127" s="1" customFormat="1" spans="1:7">
      <c r="A127" s="14">
        <v>2011405</v>
      </c>
      <c r="B127" s="18" t="s">
        <v>88</v>
      </c>
      <c r="C127" s="34"/>
      <c r="D127" s="34"/>
      <c r="E127" s="17">
        <f>'[1]表二（分县区过表）'!C127</f>
        <v>0</v>
      </c>
      <c r="F127" s="17" t="e">
        <f t="shared" si="2"/>
        <v>#DIV/0!</v>
      </c>
      <c r="G127" s="17" t="e">
        <f t="shared" si="3"/>
        <v>#DIV/0!</v>
      </c>
    </row>
    <row r="128" s="1" customFormat="1" spans="1:7">
      <c r="A128" s="14">
        <v>2011408</v>
      </c>
      <c r="B128" s="22" t="s">
        <v>89</v>
      </c>
      <c r="C128" s="34"/>
      <c r="D128" s="34"/>
      <c r="E128" s="17">
        <f>'[1]表二（分县区过表）'!C128</f>
        <v>0</v>
      </c>
      <c r="F128" s="17" t="e">
        <f t="shared" si="2"/>
        <v>#DIV/0!</v>
      </c>
      <c r="G128" s="17" t="e">
        <f t="shared" si="3"/>
        <v>#DIV/0!</v>
      </c>
    </row>
    <row r="129" s="1" customFormat="1" spans="1:7">
      <c r="A129" s="14">
        <v>2011409</v>
      </c>
      <c r="B129" s="18" t="s">
        <v>90</v>
      </c>
      <c r="C129" s="34"/>
      <c r="D129" s="34"/>
      <c r="E129" s="17">
        <f>'[1]表二（分县区过表）'!C129</f>
        <v>0</v>
      </c>
      <c r="F129" s="17" t="e">
        <f t="shared" si="2"/>
        <v>#DIV/0!</v>
      </c>
      <c r="G129" s="17" t="e">
        <f t="shared" si="3"/>
        <v>#DIV/0!</v>
      </c>
    </row>
    <row r="130" s="1" customFormat="1" spans="1:7">
      <c r="A130" s="14">
        <v>2011410</v>
      </c>
      <c r="B130" s="18" t="s">
        <v>91</v>
      </c>
      <c r="C130" s="34"/>
      <c r="D130" s="34"/>
      <c r="E130" s="17">
        <f>'[1]表二（分县区过表）'!C130</f>
        <v>0</v>
      </c>
      <c r="F130" s="17" t="e">
        <f t="shared" si="2"/>
        <v>#DIV/0!</v>
      </c>
      <c r="G130" s="17" t="e">
        <f t="shared" si="3"/>
        <v>#DIV/0!</v>
      </c>
    </row>
    <row r="131" s="1" customFormat="1" spans="1:7">
      <c r="A131" s="14">
        <v>2011411</v>
      </c>
      <c r="B131" s="18" t="s">
        <v>92</v>
      </c>
      <c r="C131" s="34"/>
      <c r="D131" s="34"/>
      <c r="E131" s="17">
        <f>'[1]表二（分县区过表）'!C131</f>
        <v>0</v>
      </c>
      <c r="F131" s="17" t="e">
        <f t="shared" si="2"/>
        <v>#DIV/0!</v>
      </c>
      <c r="G131" s="17" t="e">
        <f t="shared" si="3"/>
        <v>#DIV/0!</v>
      </c>
    </row>
    <row r="132" s="1" customFormat="1" spans="1:7">
      <c r="A132" s="14">
        <v>2011450</v>
      </c>
      <c r="B132" s="18" t="s">
        <v>24</v>
      </c>
      <c r="C132" s="34"/>
      <c r="D132" s="34"/>
      <c r="E132" s="17">
        <f>'[1]表二（分县区过表）'!C132</f>
        <v>0</v>
      </c>
      <c r="F132" s="17" t="e">
        <f t="shared" si="2"/>
        <v>#DIV/0!</v>
      </c>
      <c r="G132" s="17" t="e">
        <f t="shared" si="3"/>
        <v>#DIV/0!</v>
      </c>
    </row>
    <row r="133" s="1" customFormat="1" ht="14.25" spans="1:7">
      <c r="A133" s="14">
        <v>2011499</v>
      </c>
      <c r="B133" s="18" t="s">
        <v>93</v>
      </c>
      <c r="C133" s="35"/>
      <c r="D133" s="35"/>
      <c r="E133" s="17">
        <f>'[1]表二（分县区过表）'!C133</f>
        <v>0</v>
      </c>
      <c r="F133" s="17" t="e">
        <f t="shared" si="2"/>
        <v>#DIV/0!</v>
      </c>
      <c r="G133" s="17" t="e">
        <f t="shared" si="3"/>
        <v>#DIV/0!</v>
      </c>
    </row>
    <row r="134" s="1" customFormat="1" spans="1:7">
      <c r="A134" s="14">
        <v>20123</v>
      </c>
      <c r="B134" s="18" t="s">
        <v>94</v>
      </c>
      <c r="C134" s="33">
        <f>SUM(C135:C140)</f>
        <v>8</v>
      </c>
      <c r="D134" s="33">
        <f>SUM(D135:D140)</f>
        <v>6</v>
      </c>
      <c r="E134" s="17">
        <f>'[1]表二（分县区过表）'!C134</f>
        <v>2</v>
      </c>
      <c r="F134" s="17">
        <f t="shared" ref="F134:F197" si="4">E134/C134%</f>
        <v>25</v>
      </c>
      <c r="G134" s="17">
        <f t="shared" ref="G134:G197" si="5">E134/D134%</f>
        <v>33.3333333333333</v>
      </c>
    </row>
    <row r="135" s="1" customFormat="1" spans="1:7">
      <c r="A135" s="14">
        <v>2012301</v>
      </c>
      <c r="B135" s="18" t="s">
        <v>15</v>
      </c>
      <c r="C135" s="34"/>
      <c r="D135" s="34"/>
      <c r="E135" s="17">
        <f>'[1]表二（分县区过表）'!C135</f>
        <v>0</v>
      </c>
      <c r="F135" s="17" t="e">
        <f t="shared" si="4"/>
        <v>#DIV/0!</v>
      </c>
      <c r="G135" s="17" t="e">
        <f t="shared" si="5"/>
        <v>#DIV/0!</v>
      </c>
    </row>
    <row r="136" s="1" customFormat="1" spans="1:7">
      <c r="A136" s="14">
        <v>2012302</v>
      </c>
      <c r="B136" s="18" t="s">
        <v>16</v>
      </c>
      <c r="C136" s="34"/>
      <c r="D136" s="34"/>
      <c r="E136" s="17">
        <f>'[1]表二（分县区过表）'!C136</f>
        <v>0</v>
      </c>
      <c r="F136" s="17" t="e">
        <f t="shared" si="4"/>
        <v>#DIV/0!</v>
      </c>
      <c r="G136" s="17" t="e">
        <f t="shared" si="5"/>
        <v>#DIV/0!</v>
      </c>
    </row>
    <row r="137" s="1" customFormat="1" spans="1:7">
      <c r="A137" s="14">
        <v>2012303</v>
      </c>
      <c r="B137" s="22" t="s">
        <v>17</v>
      </c>
      <c r="C137" s="34"/>
      <c r="D137" s="34"/>
      <c r="E137" s="17">
        <f>'[1]表二（分县区过表）'!C137</f>
        <v>0</v>
      </c>
      <c r="F137" s="17" t="e">
        <f t="shared" si="4"/>
        <v>#DIV/0!</v>
      </c>
      <c r="G137" s="17" t="e">
        <f t="shared" si="5"/>
        <v>#DIV/0!</v>
      </c>
    </row>
    <row r="138" s="1" customFormat="1" spans="1:7">
      <c r="A138" s="14">
        <v>2012304</v>
      </c>
      <c r="B138" s="22" t="s">
        <v>95</v>
      </c>
      <c r="C138" s="23">
        <v>8</v>
      </c>
      <c r="D138" s="34">
        <v>4</v>
      </c>
      <c r="E138" s="17">
        <f>'[1]表二（分县区过表）'!C138</f>
        <v>0</v>
      </c>
      <c r="F138" s="17">
        <f t="shared" si="4"/>
        <v>0</v>
      </c>
      <c r="G138" s="17">
        <f t="shared" si="5"/>
        <v>0</v>
      </c>
    </row>
    <row r="139" s="1" customFormat="1" spans="1:7">
      <c r="A139" s="14">
        <v>2012350</v>
      </c>
      <c r="B139" s="22" t="s">
        <v>24</v>
      </c>
      <c r="C139" s="34"/>
      <c r="D139" s="34"/>
      <c r="E139" s="17">
        <f>'[1]表二（分县区过表）'!C139</f>
        <v>0</v>
      </c>
      <c r="F139" s="17" t="e">
        <f t="shared" si="4"/>
        <v>#DIV/0!</v>
      </c>
      <c r="G139" s="17" t="e">
        <f t="shared" si="5"/>
        <v>#DIV/0!</v>
      </c>
    </row>
    <row r="140" s="1" customFormat="1" spans="1:7">
      <c r="A140" s="14">
        <v>2012399</v>
      </c>
      <c r="B140" s="15" t="s">
        <v>96</v>
      </c>
      <c r="C140" s="34"/>
      <c r="D140" s="34">
        <v>2</v>
      </c>
      <c r="E140" s="17">
        <f>'[1]表二（分县区过表）'!C140</f>
        <v>2</v>
      </c>
      <c r="F140" s="17" t="e">
        <f t="shared" si="4"/>
        <v>#DIV/0!</v>
      </c>
      <c r="G140" s="17">
        <f t="shared" si="5"/>
        <v>100</v>
      </c>
    </row>
    <row r="141" s="1" customFormat="1" spans="1:7">
      <c r="A141" s="14">
        <v>20125</v>
      </c>
      <c r="B141" s="18" t="s">
        <v>97</v>
      </c>
      <c r="C141" s="33">
        <f>SUM(C142:C148)</f>
        <v>0</v>
      </c>
      <c r="D141" s="33">
        <f>SUM(D142:D148)</f>
        <v>0</v>
      </c>
      <c r="E141" s="17">
        <f>'[1]表二（分县区过表）'!C141</f>
        <v>0</v>
      </c>
      <c r="F141" s="17" t="e">
        <f t="shared" si="4"/>
        <v>#DIV/0!</v>
      </c>
      <c r="G141" s="17" t="e">
        <f t="shared" si="5"/>
        <v>#DIV/0!</v>
      </c>
    </row>
    <row r="142" s="1" customFormat="1" spans="1:7">
      <c r="A142" s="14">
        <v>2012501</v>
      </c>
      <c r="B142" s="18" t="s">
        <v>15</v>
      </c>
      <c r="C142" s="34"/>
      <c r="D142" s="34"/>
      <c r="E142" s="17">
        <f>'[1]表二（分县区过表）'!C142</f>
        <v>0</v>
      </c>
      <c r="F142" s="17" t="e">
        <f t="shared" si="4"/>
        <v>#DIV/0!</v>
      </c>
      <c r="G142" s="17" t="e">
        <f t="shared" si="5"/>
        <v>#DIV/0!</v>
      </c>
    </row>
    <row r="143" s="1" customFormat="1" spans="1:7">
      <c r="A143" s="14">
        <v>2012502</v>
      </c>
      <c r="B143" s="22" t="s">
        <v>16</v>
      </c>
      <c r="C143" s="34"/>
      <c r="D143" s="34"/>
      <c r="E143" s="17">
        <f>'[1]表二（分县区过表）'!C143</f>
        <v>0</v>
      </c>
      <c r="F143" s="17" t="e">
        <f t="shared" si="4"/>
        <v>#DIV/0!</v>
      </c>
      <c r="G143" s="17" t="e">
        <f t="shared" si="5"/>
        <v>#DIV/0!</v>
      </c>
    </row>
    <row r="144" s="1" customFormat="1" spans="1:7">
      <c r="A144" s="14">
        <v>2012503</v>
      </c>
      <c r="B144" s="22" t="s">
        <v>17</v>
      </c>
      <c r="C144" s="34"/>
      <c r="D144" s="34"/>
      <c r="E144" s="17">
        <f>'[1]表二（分县区过表）'!C144</f>
        <v>0</v>
      </c>
      <c r="F144" s="17" t="e">
        <f t="shared" si="4"/>
        <v>#DIV/0!</v>
      </c>
      <c r="G144" s="17" t="e">
        <f t="shared" si="5"/>
        <v>#DIV/0!</v>
      </c>
    </row>
    <row r="145" s="1" customFormat="1" spans="1:7">
      <c r="A145" s="14">
        <v>2012504</v>
      </c>
      <c r="B145" s="22" t="s">
        <v>98</v>
      </c>
      <c r="C145" s="34"/>
      <c r="D145" s="34"/>
      <c r="E145" s="17">
        <f>'[1]表二（分县区过表）'!C145</f>
        <v>0</v>
      </c>
      <c r="F145" s="17" t="e">
        <f t="shared" si="4"/>
        <v>#DIV/0!</v>
      </c>
      <c r="G145" s="17" t="e">
        <f t="shared" si="5"/>
        <v>#DIV/0!</v>
      </c>
    </row>
    <row r="146" s="1" customFormat="1" spans="1:7">
      <c r="A146" s="14">
        <v>2012505</v>
      </c>
      <c r="B146" s="15" t="s">
        <v>99</v>
      </c>
      <c r="C146" s="34"/>
      <c r="D146" s="34"/>
      <c r="E146" s="17">
        <f>'[1]表二（分县区过表）'!C146</f>
        <v>0</v>
      </c>
      <c r="F146" s="17" t="e">
        <f t="shared" si="4"/>
        <v>#DIV/0!</v>
      </c>
      <c r="G146" s="17" t="e">
        <f t="shared" si="5"/>
        <v>#DIV/0!</v>
      </c>
    </row>
    <row r="147" s="1" customFormat="1" spans="1:7">
      <c r="A147" s="14">
        <v>2012550</v>
      </c>
      <c r="B147" s="18" t="s">
        <v>24</v>
      </c>
      <c r="C147" s="34"/>
      <c r="D147" s="34"/>
      <c r="E147" s="17">
        <f>'[1]表二（分县区过表）'!C147</f>
        <v>0</v>
      </c>
      <c r="F147" s="17" t="e">
        <f t="shared" si="4"/>
        <v>#DIV/0!</v>
      </c>
      <c r="G147" s="17" t="e">
        <f t="shared" si="5"/>
        <v>#DIV/0!</v>
      </c>
    </row>
    <row r="148" s="1" customFormat="1" ht="14.25" spans="1:7">
      <c r="A148" s="14">
        <v>2012599</v>
      </c>
      <c r="B148" s="18" t="s">
        <v>100</v>
      </c>
      <c r="C148" s="35"/>
      <c r="D148" s="35"/>
      <c r="E148" s="17">
        <f>'[1]表二（分县区过表）'!C148</f>
        <v>0</v>
      </c>
      <c r="F148" s="17" t="e">
        <f t="shared" si="4"/>
        <v>#DIV/0!</v>
      </c>
      <c r="G148" s="17" t="e">
        <f t="shared" si="5"/>
        <v>#DIV/0!</v>
      </c>
    </row>
    <row r="149" s="1" customFormat="1" spans="1:7">
      <c r="A149" s="14">
        <v>20126</v>
      </c>
      <c r="B149" s="22" t="s">
        <v>101</v>
      </c>
      <c r="C149" s="33">
        <f>SUM(C150:C154)</f>
        <v>46</v>
      </c>
      <c r="D149" s="33">
        <f>SUM(D150:D154)</f>
        <v>45</v>
      </c>
      <c r="E149" s="17">
        <f>'[1]表二（分县区过表）'!C149</f>
        <v>44</v>
      </c>
      <c r="F149" s="17">
        <f t="shared" si="4"/>
        <v>95.6521739130435</v>
      </c>
      <c r="G149" s="17">
        <f t="shared" si="5"/>
        <v>97.7777777777778</v>
      </c>
    </row>
    <row r="150" s="1" customFormat="1" ht="14.25" spans="1:7">
      <c r="A150" s="14">
        <v>2012601</v>
      </c>
      <c r="B150" s="22" t="s">
        <v>15</v>
      </c>
      <c r="C150" s="20">
        <v>36</v>
      </c>
      <c r="D150" s="34">
        <v>30</v>
      </c>
      <c r="E150" s="17">
        <f>'[1]表二（分县区过表）'!C150</f>
        <v>35</v>
      </c>
      <c r="F150" s="17">
        <f t="shared" si="4"/>
        <v>97.2222222222222</v>
      </c>
      <c r="G150" s="17">
        <f t="shared" si="5"/>
        <v>116.666666666667</v>
      </c>
    </row>
    <row r="151" s="1" customFormat="1" ht="14.25" spans="1:7">
      <c r="A151" s="14">
        <v>2012602</v>
      </c>
      <c r="B151" s="22" t="s">
        <v>16</v>
      </c>
      <c r="C151" s="20">
        <v>4</v>
      </c>
      <c r="D151" s="34">
        <v>9</v>
      </c>
      <c r="E151" s="17">
        <f>'[1]表二（分县区过表）'!C151</f>
        <v>2</v>
      </c>
      <c r="F151" s="17">
        <f t="shared" si="4"/>
        <v>50</v>
      </c>
      <c r="G151" s="17">
        <f t="shared" si="5"/>
        <v>22.2222222222222</v>
      </c>
    </row>
    <row r="152" s="1" customFormat="1" ht="14.25" spans="1:7">
      <c r="A152" s="14">
        <v>2012603</v>
      </c>
      <c r="B152" s="18" t="s">
        <v>17</v>
      </c>
      <c r="C152" s="20"/>
      <c r="D152" s="34"/>
      <c r="E152" s="17">
        <f>'[1]表二（分县区过表）'!C152</f>
        <v>0</v>
      </c>
      <c r="F152" s="17" t="e">
        <f t="shared" si="4"/>
        <v>#DIV/0!</v>
      </c>
      <c r="G152" s="17" t="e">
        <f t="shared" si="5"/>
        <v>#DIV/0!</v>
      </c>
    </row>
    <row r="153" s="1" customFormat="1" ht="14.25" spans="1:7">
      <c r="A153" s="14">
        <v>2012604</v>
      </c>
      <c r="B153" s="28" t="s">
        <v>102</v>
      </c>
      <c r="C153" s="20">
        <v>3</v>
      </c>
      <c r="D153" s="34">
        <v>3</v>
      </c>
      <c r="E153" s="17">
        <f>'[1]表二（分县区过表）'!C153</f>
        <v>0</v>
      </c>
      <c r="F153" s="17">
        <f t="shared" si="4"/>
        <v>0</v>
      </c>
      <c r="G153" s="17">
        <f t="shared" si="5"/>
        <v>0</v>
      </c>
    </row>
    <row r="154" s="1" customFormat="1" ht="14.25" spans="1:7">
      <c r="A154" s="14">
        <v>2012699</v>
      </c>
      <c r="B154" s="18" t="s">
        <v>103</v>
      </c>
      <c r="C154" s="20">
        <v>3</v>
      </c>
      <c r="D154" s="34">
        <v>3</v>
      </c>
      <c r="E154" s="17">
        <f>'[1]表二（分县区过表）'!C154</f>
        <v>7</v>
      </c>
      <c r="F154" s="17">
        <f t="shared" si="4"/>
        <v>233.333333333333</v>
      </c>
      <c r="G154" s="17">
        <f t="shared" si="5"/>
        <v>233.333333333333</v>
      </c>
    </row>
    <row r="155" s="1" customFormat="1" spans="1:7">
      <c r="A155" s="14">
        <v>20128</v>
      </c>
      <c r="B155" s="22" t="s">
        <v>104</v>
      </c>
      <c r="C155" s="33">
        <f>SUM(C156:C161)</f>
        <v>38</v>
      </c>
      <c r="D155" s="33">
        <f>SUM(D156:D161)</f>
        <v>74</v>
      </c>
      <c r="E155" s="17">
        <f>'[1]表二（分县区过表）'!C155</f>
        <v>97</v>
      </c>
      <c r="F155" s="17">
        <f t="shared" si="4"/>
        <v>255.263157894737</v>
      </c>
      <c r="G155" s="17">
        <f t="shared" si="5"/>
        <v>131.081081081081</v>
      </c>
    </row>
    <row r="156" s="1" customFormat="1" spans="1:7">
      <c r="A156" s="14">
        <v>2012801</v>
      </c>
      <c r="B156" s="22" t="s">
        <v>15</v>
      </c>
      <c r="C156" s="23"/>
      <c r="D156" s="34">
        <v>31</v>
      </c>
      <c r="E156" s="17">
        <f>'[1]表二（分县区过表）'!C156</f>
        <v>57</v>
      </c>
      <c r="F156" s="17" t="e">
        <f t="shared" si="4"/>
        <v>#DIV/0!</v>
      </c>
      <c r="G156" s="17">
        <f t="shared" si="5"/>
        <v>183.870967741935</v>
      </c>
    </row>
    <row r="157" s="1" customFormat="1" ht="14.25" spans="1:7">
      <c r="A157" s="14">
        <v>2012802</v>
      </c>
      <c r="B157" s="22" t="s">
        <v>16</v>
      </c>
      <c r="C157" s="20">
        <v>38</v>
      </c>
      <c r="D157" s="34">
        <v>43</v>
      </c>
      <c r="E157" s="17">
        <f>'[1]表二（分县区过表）'!C157</f>
        <v>40</v>
      </c>
      <c r="F157" s="17">
        <f t="shared" si="4"/>
        <v>105.263157894737</v>
      </c>
      <c r="G157" s="17">
        <f t="shared" si="5"/>
        <v>93.0232558139535</v>
      </c>
    </row>
    <row r="158" s="1" customFormat="1" spans="1:7">
      <c r="A158" s="14">
        <v>2012803</v>
      </c>
      <c r="B158" s="15" t="s">
        <v>17</v>
      </c>
      <c r="C158" s="23"/>
      <c r="D158" s="34"/>
      <c r="E158" s="17">
        <f>'[1]表二（分县区过表）'!C158</f>
        <v>0</v>
      </c>
      <c r="F158" s="17" t="e">
        <f t="shared" si="4"/>
        <v>#DIV/0!</v>
      </c>
      <c r="G158" s="17" t="e">
        <f t="shared" si="5"/>
        <v>#DIV/0!</v>
      </c>
    </row>
    <row r="159" s="1" customFormat="1" spans="1:7">
      <c r="A159" s="14">
        <v>2012804</v>
      </c>
      <c r="B159" s="18" t="s">
        <v>29</v>
      </c>
      <c r="C159" s="36"/>
      <c r="D159" s="34"/>
      <c r="E159" s="17">
        <f>'[1]表二（分县区过表）'!C159</f>
        <v>0</v>
      </c>
      <c r="F159" s="17" t="e">
        <f t="shared" si="4"/>
        <v>#DIV/0!</v>
      </c>
      <c r="G159" s="17" t="e">
        <f t="shared" si="5"/>
        <v>#DIV/0!</v>
      </c>
    </row>
    <row r="160" s="1" customFormat="1" spans="1:7">
      <c r="A160" s="14">
        <v>2012850</v>
      </c>
      <c r="B160" s="18" t="s">
        <v>24</v>
      </c>
      <c r="C160" s="23"/>
      <c r="D160" s="34"/>
      <c r="E160" s="17">
        <f>'[1]表二（分县区过表）'!C160</f>
        <v>0</v>
      </c>
      <c r="F160" s="17" t="e">
        <f t="shared" si="4"/>
        <v>#DIV/0!</v>
      </c>
      <c r="G160" s="17" t="e">
        <f t="shared" si="5"/>
        <v>#DIV/0!</v>
      </c>
    </row>
    <row r="161" s="1" customFormat="1" ht="14.25" spans="1:7">
      <c r="A161" s="14">
        <v>2012899</v>
      </c>
      <c r="B161" s="18" t="s">
        <v>105</v>
      </c>
      <c r="C161" s="23"/>
      <c r="D161" s="35"/>
      <c r="E161" s="17">
        <f>'[1]表二（分县区过表）'!C161</f>
        <v>0</v>
      </c>
      <c r="F161" s="17" t="e">
        <f t="shared" si="4"/>
        <v>#DIV/0!</v>
      </c>
      <c r="G161" s="17" t="e">
        <f t="shared" si="5"/>
        <v>#DIV/0!</v>
      </c>
    </row>
    <row r="162" s="1" customFormat="1" spans="1:7">
      <c r="A162" s="14">
        <v>20129</v>
      </c>
      <c r="B162" s="22" t="s">
        <v>106</v>
      </c>
      <c r="C162" s="33">
        <f>SUM(C163:C168)</f>
        <v>284</v>
      </c>
      <c r="D162" s="33">
        <f>SUM(D163:D168)</f>
        <v>624</v>
      </c>
      <c r="E162" s="17">
        <f>'[1]表二（分县区过表）'!C162</f>
        <v>1157</v>
      </c>
      <c r="F162" s="17">
        <f t="shared" si="4"/>
        <v>407.394366197183</v>
      </c>
      <c r="G162" s="17">
        <f t="shared" si="5"/>
        <v>185.416666666667</v>
      </c>
    </row>
    <row r="163" s="1" customFormat="1" ht="14.25" spans="1:7">
      <c r="A163" s="14">
        <v>2012901</v>
      </c>
      <c r="B163" s="22" t="s">
        <v>15</v>
      </c>
      <c r="C163" s="20">
        <v>159</v>
      </c>
      <c r="D163" s="34">
        <v>266</v>
      </c>
      <c r="E163" s="17">
        <f>'[1]表二（分县区过表）'!C163</f>
        <v>240</v>
      </c>
      <c r="F163" s="17">
        <f t="shared" si="4"/>
        <v>150.943396226415</v>
      </c>
      <c r="G163" s="17">
        <f t="shared" si="5"/>
        <v>90.2255639097744</v>
      </c>
    </row>
    <row r="164" s="1" customFormat="1" ht="14.25" spans="1:7">
      <c r="A164" s="14">
        <v>2012902</v>
      </c>
      <c r="B164" s="22" t="s">
        <v>16</v>
      </c>
      <c r="C164" s="20">
        <v>93</v>
      </c>
      <c r="D164" s="34">
        <v>199</v>
      </c>
      <c r="E164" s="17">
        <f>'[1]表二（分县区过表）'!C164</f>
        <v>117</v>
      </c>
      <c r="F164" s="17">
        <f t="shared" si="4"/>
        <v>125.806451612903</v>
      </c>
      <c r="G164" s="17">
        <f t="shared" si="5"/>
        <v>58.7939698492462</v>
      </c>
    </row>
    <row r="165" s="1" customFormat="1" ht="14.25" spans="1:7">
      <c r="A165" s="14">
        <v>2012903</v>
      </c>
      <c r="B165" s="18" t="s">
        <v>17</v>
      </c>
      <c r="C165" s="20"/>
      <c r="D165" s="34"/>
      <c r="E165" s="17">
        <f>'[1]表二（分县区过表）'!C165</f>
        <v>0</v>
      </c>
      <c r="F165" s="17" t="e">
        <f t="shared" si="4"/>
        <v>#DIV/0!</v>
      </c>
      <c r="G165" s="17" t="e">
        <f t="shared" si="5"/>
        <v>#DIV/0!</v>
      </c>
    </row>
    <row r="166" s="1" customFormat="1" ht="14.25" spans="1:7">
      <c r="A166" s="14">
        <v>2012906</v>
      </c>
      <c r="B166" s="18" t="s">
        <v>107</v>
      </c>
      <c r="C166" s="20">
        <v>32</v>
      </c>
      <c r="D166" s="37">
        <v>109</v>
      </c>
      <c r="E166" s="17">
        <f>'[1]表二（分县区过表）'!C166</f>
        <v>650</v>
      </c>
      <c r="F166" s="17">
        <f t="shared" si="4"/>
        <v>2031.25</v>
      </c>
      <c r="G166" s="17">
        <f t="shared" si="5"/>
        <v>596.330275229358</v>
      </c>
    </row>
    <row r="167" s="1" customFormat="1" spans="1:7">
      <c r="A167" s="14">
        <v>2012950</v>
      </c>
      <c r="B167" s="22" t="s">
        <v>24</v>
      </c>
      <c r="C167" s="23"/>
      <c r="D167" s="34"/>
      <c r="E167" s="17">
        <f>'[1]表二（分县区过表）'!C167</f>
        <v>0</v>
      </c>
      <c r="F167" s="17" t="e">
        <f t="shared" si="4"/>
        <v>#DIV/0!</v>
      </c>
      <c r="G167" s="17" t="e">
        <f t="shared" si="5"/>
        <v>#DIV/0!</v>
      </c>
    </row>
    <row r="168" s="1" customFormat="1" spans="1:7">
      <c r="A168" s="14">
        <v>2012999</v>
      </c>
      <c r="B168" s="22" t="s">
        <v>108</v>
      </c>
      <c r="C168" s="23"/>
      <c r="D168" s="34">
        <v>50</v>
      </c>
      <c r="E168" s="17">
        <f>'[1]表二（分县区过表）'!C168</f>
        <v>150</v>
      </c>
      <c r="F168" s="17" t="e">
        <f t="shared" si="4"/>
        <v>#DIV/0!</v>
      </c>
      <c r="G168" s="17">
        <f t="shared" si="5"/>
        <v>300</v>
      </c>
    </row>
    <row r="169" s="1" customFormat="1" spans="1:7">
      <c r="A169" s="14">
        <v>20131</v>
      </c>
      <c r="B169" s="22" t="s">
        <v>109</v>
      </c>
      <c r="C169" s="33">
        <f>SUM(C170:C175)</f>
        <v>501</v>
      </c>
      <c r="D169" s="33">
        <f>SUM(D170:D175)</f>
        <v>659</v>
      </c>
      <c r="E169" s="17">
        <f>'[1]表二（分县区过表）'!C169</f>
        <v>633</v>
      </c>
      <c r="F169" s="17">
        <f t="shared" si="4"/>
        <v>126.347305389222</v>
      </c>
      <c r="G169" s="17">
        <f t="shared" si="5"/>
        <v>96.0546282245827</v>
      </c>
    </row>
    <row r="170" s="1" customFormat="1" ht="14.25" spans="1:7">
      <c r="A170" s="14">
        <v>2013101</v>
      </c>
      <c r="B170" s="22" t="s">
        <v>15</v>
      </c>
      <c r="C170" s="20">
        <v>269</v>
      </c>
      <c r="D170" s="34">
        <v>398</v>
      </c>
      <c r="E170" s="17">
        <f>'[1]表二（分县区过表）'!C170</f>
        <v>275</v>
      </c>
      <c r="F170" s="17">
        <f t="shared" si="4"/>
        <v>102.230483271375</v>
      </c>
      <c r="G170" s="17">
        <f t="shared" si="5"/>
        <v>69.0954773869347</v>
      </c>
    </row>
    <row r="171" s="1" customFormat="1" ht="14.25" spans="1:7">
      <c r="A171" s="14">
        <v>2013102</v>
      </c>
      <c r="B171" s="18" t="s">
        <v>16</v>
      </c>
      <c r="C171" s="20">
        <v>166</v>
      </c>
      <c r="D171" s="34">
        <v>202</v>
      </c>
      <c r="E171" s="17">
        <f>'[1]表二（分县区过表）'!C171</f>
        <v>278</v>
      </c>
      <c r="F171" s="17">
        <f t="shared" si="4"/>
        <v>167.469879518072</v>
      </c>
      <c r="G171" s="17">
        <f t="shared" si="5"/>
        <v>137.623762376238</v>
      </c>
    </row>
    <row r="172" s="1" customFormat="1" ht="14.25" spans="1:7">
      <c r="A172" s="14">
        <v>2013103</v>
      </c>
      <c r="B172" s="18" t="s">
        <v>17</v>
      </c>
      <c r="C172" s="20">
        <v>66</v>
      </c>
      <c r="D172" s="34">
        <v>59</v>
      </c>
      <c r="E172" s="17">
        <f>'[1]表二（分县区过表）'!C172</f>
        <v>80</v>
      </c>
      <c r="F172" s="17">
        <f t="shared" si="4"/>
        <v>121.212121212121</v>
      </c>
      <c r="G172" s="17">
        <f t="shared" si="5"/>
        <v>135.593220338983</v>
      </c>
    </row>
    <row r="173" s="1" customFormat="1" spans="1:7">
      <c r="A173" s="14">
        <v>2013105</v>
      </c>
      <c r="B173" s="18" t="s">
        <v>110</v>
      </c>
      <c r="C173" s="23"/>
      <c r="D173" s="34"/>
      <c r="E173" s="17">
        <f>'[1]表二（分县区过表）'!C173</f>
        <v>0</v>
      </c>
      <c r="F173" s="17" t="e">
        <f t="shared" si="4"/>
        <v>#DIV/0!</v>
      </c>
      <c r="G173" s="17" t="e">
        <f t="shared" si="5"/>
        <v>#DIV/0!</v>
      </c>
    </row>
    <row r="174" s="1" customFormat="1" spans="1:7">
      <c r="A174" s="14">
        <v>2013150</v>
      </c>
      <c r="B174" s="22" t="s">
        <v>24</v>
      </c>
      <c r="C174" s="23"/>
      <c r="D174" s="34"/>
      <c r="E174" s="17">
        <f>'[1]表二（分县区过表）'!C174</f>
        <v>0</v>
      </c>
      <c r="F174" s="17" t="e">
        <f t="shared" si="4"/>
        <v>#DIV/0!</v>
      </c>
      <c r="G174" s="17" t="e">
        <f t="shared" si="5"/>
        <v>#DIV/0!</v>
      </c>
    </row>
    <row r="175" s="1" customFormat="1" spans="1:7">
      <c r="A175" s="14">
        <v>2013199</v>
      </c>
      <c r="B175" s="22" t="s">
        <v>111</v>
      </c>
      <c r="C175" s="23"/>
      <c r="D175" s="34"/>
      <c r="E175" s="17">
        <f>'[1]表二（分县区过表）'!C175</f>
        <v>0</v>
      </c>
      <c r="F175" s="17" t="e">
        <f t="shared" si="4"/>
        <v>#DIV/0!</v>
      </c>
      <c r="G175" s="17" t="e">
        <f t="shared" si="5"/>
        <v>#DIV/0!</v>
      </c>
    </row>
    <row r="176" s="1" customFormat="1" spans="1:7">
      <c r="A176" s="14">
        <v>20132</v>
      </c>
      <c r="B176" s="22" t="s">
        <v>112</v>
      </c>
      <c r="C176" s="33">
        <f>SUM(C177:C182)</f>
        <v>236</v>
      </c>
      <c r="D176" s="33">
        <f>SUM(D177:D182)</f>
        <v>405</v>
      </c>
      <c r="E176" s="17">
        <f>'[1]表二（分县区过表）'!C176</f>
        <v>567</v>
      </c>
      <c r="F176" s="17">
        <f t="shared" si="4"/>
        <v>240.254237288136</v>
      </c>
      <c r="G176" s="17">
        <f t="shared" si="5"/>
        <v>140</v>
      </c>
    </row>
    <row r="177" s="1" customFormat="1" ht="14.25" spans="1:7">
      <c r="A177" s="14">
        <v>2013201</v>
      </c>
      <c r="B177" s="18" t="s">
        <v>15</v>
      </c>
      <c r="C177" s="20">
        <v>75</v>
      </c>
      <c r="D177" s="34">
        <v>135</v>
      </c>
      <c r="E177" s="17">
        <f>'[1]表二（分县区过表）'!C177</f>
        <v>126</v>
      </c>
      <c r="F177" s="17">
        <f t="shared" si="4"/>
        <v>168</v>
      </c>
      <c r="G177" s="17">
        <f t="shared" si="5"/>
        <v>93.3333333333333</v>
      </c>
    </row>
    <row r="178" s="1" customFormat="1" ht="14.25" spans="1:7">
      <c r="A178" s="14">
        <v>2013202</v>
      </c>
      <c r="B178" s="18" t="s">
        <v>16</v>
      </c>
      <c r="C178" s="20">
        <v>161</v>
      </c>
      <c r="D178" s="34">
        <v>261</v>
      </c>
      <c r="E178" s="17">
        <f>'[1]表二（分县区过表）'!C178</f>
        <v>96</v>
      </c>
      <c r="F178" s="17">
        <f t="shared" si="4"/>
        <v>59.6273291925466</v>
      </c>
      <c r="G178" s="17">
        <f t="shared" si="5"/>
        <v>36.7816091954023</v>
      </c>
    </row>
    <row r="179" s="1" customFormat="1" spans="1:7">
      <c r="A179" s="14">
        <v>2013203</v>
      </c>
      <c r="B179" s="18" t="s">
        <v>17</v>
      </c>
      <c r="C179" s="23"/>
      <c r="D179" s="34"/>
      <c r="E179" s="17">
        <f>'[1]表二（分县区过表）'!C179</f>
        <v>0</v>
      </c>
      <c r="F179" s="17" t="e">
        <f t="shared" si="4"/>
        <v>#DIV/0!</v>
      </c>
      <c r="G179" s="17" t="e">
        <f t="shared" si="5"/>
        <v>#DIV/0!</v>
      </c>
    </row>
    <row r="180" s="1" customFormat="1" spans="1:7">
      <c r="A180" s="14">
        <v>2013204</v>
      </c>
      <c r="B180" s="18" t="s">
        <v>113</v>
      </c>
      <c r="C180" s="23"/>
      <c r="D180" s="34"/>
      <c r="E180" s="17">
        <f>'[1]表二（分县区过表）'!C180</f>
        <v>0</v>
      </c>
      <c r="F180" s="17" t="e">
        <f t="shared" si="4"/>
        <v>#DIV/0!</v>
      </c>
      <c r="G180" s="17" t="e">
        <f t="shared" si="5"/>
        <v>#DIV/0!</v>
      </c>
    </row>
    <row r="181" s="1" customFormat="1" spans="1:7">
      <c r="A181" s="14">
        <v>2013250</v>
      </c>
      <c r="B181" s="18" t="s">
        <v>24</v>
      </c>
      <c r="C181" s="23"/>
      <c r="D181" s="34"/>
      <c r="E181" s="17">
        <f>'[1]表二（分县区过表）'!C181</f>
        <v>0</v>
      </c>
      <c r="F181" s="17" t="e">
        <f t="shared" si="4"/>
        <v>#DIV/0!</v>
      </c>
      <c r="G181" s="17" t="e">
        <f t="shared" si="5"/>
        <v>#DIV/0!</v>
      </c>
    </row>
    <row r="182" s="1" customFormat="1" spans="1:7">
      <c r="A182" s="14">
        <v>2013299</v>
      </c>
      <c r="B182" s="22" t="s">
        <v>114</v>
      </c>
      <c r="C182" s="23"/>
      <c r="D182" s="34">
        <v>9</v>
      </c>
      <c r="E182" s="17">
        <f>'[1]表二（分县区过表）'!C182</f>
        <v>345</v>
      </c>
      <c r="F182" s="17" t="e">
        <f t="shared" si="4"/>
        <v>#DIV/0!</v>
      </c>
      <c r="G182" s="17">
        <f t="shared" si="5"/>
        <v>3833.33333333333</v>
      </c>
    </row>
    <row r="183" s="1" customFormat="1" spans="1:7">
      <c r="A183" s="14">
        <v>20133</v>
      </c>
      <c r="B183" s="22" t="s">
        <v>115</v>
      </c>
      <c r="C183" s="33">
        <f>SUM(C184:C189)</f>
        <v>222</v>
      </c>
      <c r="D183" s="33">
        <f>SUM(D184:D189)</f>
        <v>526</v>
      </c>
      <c r="E183" s="17">
        <f>'[1]表二（分县区过表）'!C183</f>
        <v>529</v>
      </c>
      <c r="F183" s="17">
        <f t="shared" si="4"/>
        <v>238.288288288288</v>
      </c>
      <c r="G183" s="17">
        <f t="shared" si="5"/>
        <v>100.570342205323</v>
      </c>
    </row>
    <row r="184" s="1" customFormat="1" ht="14.25" spans="1:7">
      <c r="A184" s="14">
        <v>2013301</v>
      </c>
      <c r="B184" s="15" t="s">
        <v>15</v>
      </c>
      <c r="C184" s="20">
        <v>70</v>
      </c>
      <c r="D184" s="34">
        <v>100</v>
      </c>
      <c r="E184" s="17">
        <f>'[1]表二（分县区过表）'!C184</f>
        <v>129</v>
      </c>
      <c r="F184" s="17">
        <f t="shared" si="4"/>
        <v>184.285714285714</v>
      </c>
      <c r="G184" s="17">
        <f t="shared" si="5"/>
        <v>129</v>
      </c>
    </row>
    <row r="185" s="1" customFormat="1" ht="14.25" spans="1:7">
      <c r="A185" s="14">
        <v>2013302</v>
      </c>
      <c r="B185" s="18" t="s">
        <v>16</v>
      </c>
      <c r="C185" s="20">
        <v>152</v>
      </c>
      <c r="D185" s="34">
        <v>410</v>
      </c>
      <c r="E185" s="17">
        <f>'[1]表二（分县区过表）'!C185</f>
        <v>140</v>
      </c>
      <c r="F185" s="17">
        <f t="shared" si="4"/>
        <v>92.1052631578947</v>
      </c>
      <c r="G185" s="17">
        <f t="shared" si="5"/>
        <v>34.1463414634146</v>
      </c>
    </row>
    <row r="186" s="1" customFormat="1" spans="1:7">
      <c r="A186" s="14">
        <v>2013303</v>
      </c>
      <c r="B186" s="18" t="s">
        <v>17</v>
      </c>
      <c r="C186" s="23"/>
      <c r="D186" s="34"/>
      <c r="E186" s="17">
        <f>'[1]表二（分县区过表）'!C186</f>
        <v>0</v>
      </c>
      <c r="F186" s="17" t="e">
        <f t="shared" si="4"/>
        <v>#DIV/0!</v>
      </c>
      <c r="G186" s="17" t="e">
        <f t="shared" si="5"/>
        <v>#DIV/0!</v>
      </c>
    </row>
    <row r="187" s="1" customFormat="1" spans="1:7">
      <c r="A187" s="14">
        <v>2013304</v>
      </c>
      <c r="B187" s="18" t="s">
        <v>116</v>
      </c>
      <c r="C187" s="23"/>
      <c r="D187" s="34"/>
      <c r="E187" s="17">
        <f>'[1]表二（分县区过表）'!C187</f>
        <v>0</v>
      </c>
      <c r="F187" s="17" t="e">
        <f t="shared" si="4"/>
        <v>#DIV/0!</v>
      </c>
      <c r="G187" s="17" t="e">
        <f t="shared" si="5"/>
        <v>#DIV/0!</v>
      </c>
    </row>
    <row r="188" s="1" customFormat="1" spans="1:7">
      <c r="A188" s="14">
        <v>2013350</v>
      </c>
      <c r="B188" s="18" t="s">
        <v>24</v>
      </c>
      <c r="C188" s="23"/>
      <c r="D188" s="34"/>
      <c r="E188" s="17">
        <f>'[1]表二（分县区过表）'!C188</f>
        <v>0</v>
      </c>
      <c r="F188" s="17" t="e">
        <f t="shared" si="4"/>
        <v>#DIV/0!</v>
      </c>
      <c r="G188" s="17" t="e">
        <f t="shared" si="5"/>
        <v>#DIV/0!</v>
      </c>
    </row>
    <row r="189" s="1" customFormat="1" spans="1:7">
      <c r="A189" s="14">
        <v>2013399</v>
      </c>
      <c r="B189" s="22" t="s">
        <v>117</v>
      </c>
      <c r="C189" s="23"/>
      <c r="D189" s="34">
        <v>16</v>
      </c>
      <c r="E189" s="17">
        <f>'[1]表二（分县区过表）'!C189</f>
        <v>260</v>
      </c>
      <c r="F189" s="17" t="e">
        <f t="shared" si="4"/>
        <v>#DIV/0!</v>
      </c>
      <c r="G189" s="17">
        <f t="shared" si="5"/>
        <v>1625</v>
      </c>
    </row>
    <row r="190" s="1" customFormat="1" spans="1:7">
      <c r="A190" s="14">
        <v>20134</v>
      </c>
      <c r="B190" s="22" t="s">
        <v>118</v>
      </c>
      <c r="C190" s="33">
        <f>SUM(C191:C197)</f>
        <v>115</v>
      </c>
      <c r="D190" s="33">
        <f>SUM(D191:D197)</f>
        <v>161</v>
      </c>
      <c r="E190" s="17">
        <f>'[1]表二（分县区过表）'!C190</f>
        <v>125</v>
      </c>
      <c r="F190" s="17">
        <f t="shared" si="4"/>
        <v>108.695652173913</v>
      </c>
      <c r="G190" s="17">
        <f t="shared" si="5"/>
        <v>77.639751552795</v>
      </c>
    </row>
    <row r="191" s="1" customFormat="1" ht="14.25" spans="1:7">
      <c r="A191" s="14">
        <v>2013401</v>
      </c>
      <c r="B191" s="22" t="s">
        <v>15</v>
      </c>
      <c r="C191" s="20">
        <v>88</v>
      </c>
      <c r="D191" s="34">
        <v>106</v>
      </c>
      <c r="E191" s="17">
        <f>'[1]表二（分县区过表）'!C191</f>
        <v>87</v>
      </c>
      <c r="F191" s="17">
        <f t="shared" si="4"/>
        <v>98.8636363636364</v>
      </c>
      <c r="G191" s="17">
        <f t="shared" si="5"/>
        <v>82.0754716981132</v>
      </c>
    </row>
    <row r="192" s="1" customFormat="1" ht="14.25" spans="1:7">
      <c r="A192" s="14">
        <v>2013402</v>
      </c>
      <c r="B192" s="18" t="s">
        <v>16</v>
      </c>
      <c r="C192" s="20">
        <v>27</v>
      </c>
      <c r="D192" s="34">
        <v>55</v>
      </c>
      <c r="E192" s="17">
        <f>'[1]表二（分县区过表）'!C192</f>
        <v>28</v>
      </c>
      <c r="F192" s="17">
        <f t="shared" si="4"/>
        <v>103.703703703704</v>
      </c>
      <c r="G192" s="17">
        <f t="shared" si="5"/>
        <v>50.9090909090909</v>
      </c>
    </row>
    <row r="193" s="1" customFormat="1" spans="1:7">
      <c r="A193" s="14">
        <v>2013403</v>
      </c>
      <c r="B193" s="18" t="s">
        <v>17</v>
      </c>
      <c r="C193" s="23"/>
      <c r="D193" s="34"/>
      <c r="E193" s="17">
        <f>'[1]表二（分县区过表）'!C193</f>
        <v>0</v>
      </c>
      <c r="F193" s="17" t="e">
        <f t="shared" si="4"/>
        <v>#DIV/0!</v>
      </c>
      <c r="G193" s="17" t="e">
        <f t="shared" si="5"/>
        <v>#DIV/0!</v>
      </c>
    </row>
    <row r="194" s="1" customFormat="1" spans="1:7">
      <c r="A194" s="14">
        <v>2013404</v>
      </c>
      <c r="B194" s="18" t="s">
        <v>119</v>
      </c>
      <c r="C194" s="23"/>
      <c r="D194" s="34"/>
      <c r="E194" s="17">
        <f>'[1]表二（分县区过表）'!C194</f>
        <v>0</v>
      </c>
      <c r="F194" s="17" t="e">
        <f t="shared" si="4"/>
        <v>#DIV/0!</v>
      </c>
      <c r="G194" s="17" t="e">
        <f t="shared" si="5"/>
        <v>#DIV/0!</v>
      </c>
    </row>
    <row r="195" s="1" customFormat="1" spans="1:7">
      <c r="A195" s="14">
        <v>2013405</v>
      </c>
      <c r="B195" s="18" t="s">
        <v>120</v>
      </c>
      <c r="C195" s="23"/>
      <c r="D195" s="34"/>
      <c r="E195" s="17">
        <f>'[1]表二（分县区过表）'!C195</f>
        <v>0</v>
      </c>
      <c r="F195" s="17" t="e">
        <f t="shared" si="4"/>
        <v>#DIV/0!</v>
      </c>
      <c r="G195" s="17" t="e">
        <f t="shared" si="5"/>
        <v>#DIV/0!</v>
      </c>
    </row>
    <row r="196" s="1" customFormat="1" spans="1:7">
      <c r="A196" s="14">
        <v>2013450</v>
      </c>
      <c r="B196" s="18" t="s">
        <v>24</v>
      </c>
      <c r="C196" s="36"/>
      <c r="D196" s="34"/>
      <c r="E196" s="17">
        <f>'[1]表二（分县区过表）'!C196</f>
        <v>0</v>
      </c>
      <c r="F196" s="17" t="e">
        <f t="shared" si="4"/>
        <v>#DIV/0!</v>
      </c>
      <c r="G196" s="17" t="e">
        <f t="shared" si="5"/>
        <v>#DIV/0!</v>
      </c>
    </row>
    <row r="197" s="1" customFormat="1" ht="14.25" spans="1:7">
      <c r="A197" s="14">
        <v>2013499</v>
      </c>
      <c r="B197" s="22" t="s">
        <v>121</v>
      </c>
      <c r="C197" s="36"/>
      <c r="D197" s="35"/>
      <c r="E197" s="17">
        <f>'[1]表二（分县区过表）'!C197</f>
        <v>10</v>
      </c>
      <c r="F197" s="17" t="e">
        <f t="shared" si="4"/>
        <v>#DIV/0!</v>
      </c>
      <c r="G197" s="17" t="e">
        <f t="shared" si="5"/>
        <v>#DIV/0!</v>
      </c>
    </row>
    <row r="198" s="1" customFormat="1" spans="1:7">
      <c r="A198" s="14">
        <v>20135</v>
      </c>
      <c r="B198" s="22" t="s">
        <v>122</v>
      </c>
      <c r="C198" s="33">
        <f>SUM(C199:C203)</f>
        <v>0</v>
      </c>
      <c r="D198" s="33">
        <f>SUM(D199:D203)</f>
        <v>0</v>
      </c>
      <c r="E198" s="17">
        <f>'[1]表二（分县区过表）'!C198</f>
        <v>10</v>
      </c>
      <c r="F198" s="17" t="e">
        <f t="shared" ref="F198:F261" si="6">E198/C198%</f>
        <v>#DIV/0!</v>
      </c>
      <c r="G198" s="17" t="e">
        <f t="shared" ref="G198:G261" si="7">E198/D198%</f>
        <v>#DIV/0!</v>
      </c>
    </row>
    <row r="199" s="1" customFormat="1" spans="1:7">
      <c r="A199" s="14">
        <v>2013501</v>
      </c>
      <c r="B199" s="22" t="s">
        <v>15</v>
      </c>
      <c r="C199" s="34"/>
      <c r="D199" s="34"/>
      <c r="E199" s="17">
        <f>'[1]表二（分县区过表）'!C199</f>
        <v>0</v>
      </c>
      <c r="F199" s="17" t="e">
        <f t="shared" si="6"/>
        <v>#DIV/0!</v>
      </c>
      <c r="G199" s="17" t="e">
        <f t="shared" si="7"/>
        <v>#DIV/0!</v>
      </c>
    </row>
    <row r="200" s="1" customFormat="1" spans="1:7">
      <c r="A200" s="14">
        <v>2013502</v>
      </c>
      <c r="B200" s="15" t="s">
        <v>16</v>
      </c>
      <c r="C200" s="34"/>
      <c r="D200" s="34"/>
      <c r="E200" s="17">
        <f>'[1]表二（分县区过表）'!C200</f>
        <v>10</v>
      </c>
      <c r="F200" s="17" t="e">
        <f t="shared" si="6"/>
        <v>#DIV/0!</v>
      </c>
      <c r="G200" s="17" t="e">
        <f t="shared" si="7"/>
        <v>#DIV/0!</v>
      </c>
    </row>
    <row r="201" s="1" customFormat="1" spans="1:7">
      <c r="A201" s="14">
        <v>2013503</v>
      </c>
      <c r="B201" s="18" t="s">
        <v>17</v>
      </c>
      <c r="C201" s="34"/>
      <c r="D201" s="34"/>
      <c r="E201" s="17">
        <f>'[1]表二（分县区过表）'!C201</f>
        <v>0</v>
      </c>
      <c r="F201" s="17" t="e">
        <f t="shared" si="6"/>
        <v>#DIV/0!</v>
      </c>
      <c r="G201" s="17" t="e">
        <f t="shared" si="7"/>
        <v>#DIV/0!</v>
      </c>
    </row>
    <row r="202" s="1" customFormat="1" spans="1:7">
      <c r="A202" s="14">
        <v>2013550</v>
      </c>
      <c r="B202" s="18" t="s">
        <v>24</v>
      </c>
      <c r="C202" s="34"/>
      <c r="D202" s="34"/>
      <c r="E202" s="17">
        <f>'[1]表二（分县区过表）'!C202</f>
        <v>0</v>
      </c>
      <c r="F202" s="17" t="e">
        <f t="shared" si="6"/>
        <v>#DIV/0!</v>
      </c>
      <c r="G202" s="17" t="e">
        <f t="shared" si="7"/>
        <v>#DIV/0!</v>
      </c>
    </row>
    <row r="203" s="1" customFormat="1" spans="1:7">
      <c r="A203" s="14">
        <v>2013599</v>
      </c>
      <c r="B203" s="18" t="s">
        <v>123</v>
      </c>
      <c r="C203" s="34"/>
      <c r="D203" s="34"/>
      <c r="E203" s="17">
        <f>'[1]表二（分县区过表）'!C203</f>
        <v>0</v>
      </c>
      <c r="F203" s="17" t="e">
        <f t="shared" si="6"/>
        <v>#DIV/0!</v>
      </c>
      <c r="G203" s="17" t="e">
        <f t="shared" si="7"/>
        <v>#DIV/0!</v>
      </c>
    </row>
    <row r="204" s="1" customFormat="1" spans="1:7">
      <c r="A204" s="14">
        <v>20136</v>
      </c>
      <c r="B204" s="22" t="s">
        <v>124</v>
      </c>
      <c r="C204" s="33">
        <f>SUM(C205:C209)</f>
        <v>77</v>
      </c>
      <c r="D204" s="33">
        <f>SUM(D205:D209)</f>
        <v>1936</v>
      </c>
      <c r="E204" s="17">
        <f>'[1]表二（分县区过表）'!C204</f>
        <v>326</v>
      </c>
      <c r="F204" s="17">
        <f t="shared" si="6"/>
        <v>423.376623376623</v>
      </c>
      <c r="G204" s="17">
        <f t="shared" si="7"/>
        <v>16.8388429752066</v>
      </c>
    </row>
    <row r="205" s="1" customFormat="1" spans="1:7">
      <c r="A205" s="14">
        <v>2013601</v>
      </c>
      <c r="B205" s="22" t="s">
        <v>15</v>
      </c>
      <c r="C205" s="34"/>
      <c r="D205" s="34">
        <v>62</v>
      </c>
      <c r="E205" s="17">
        <f>'[1]表二（分县区过表）'!C205</f>
        <v>0</v>
      </c>
      <c r="F205" s="17" t="e">
        <f t="shared" si="6"/>
        <v>#DIV/0!</v>
      </c>
      <c r="G205" s="17">
        <f t="shared" si="7"/>
        <v>0</v>
      </c>
    </row>
    <row r="206" s="1" customFormat="1" ht="14.25" spans="1:7">
      <c r="A206" s="14">
        <v>2013602</v>
      </c>
      <c r="B206" s="22" t="s">
        <v>16</v>
      </c>
      <c r="C206" s="20">
        <v>21</v>
      </c>
      <c r="D206" s="34">
        <v>39</v>
      </c>
      <c r="E206" s="17">
        <f>'[1]表二（分县区过表）'!C206</f>
        <v>0</v>
      </c>
      <c r="F206" s="17">
        <f t="shared" si="6"/>
        <v>0</v>
      </c>
      <c r="G206" s="17">
        <f t="shared" si="7"/>
        <v>0</v>
      </c>
    </row>
    <row r="207" s="1" customFormat="1" spans="1:7">
      <c r="A207" s="14">
        <v>2013603</v>
      </c>
      <c r="B207" s="18" t="s">
        <v>17</v>
      </c>
      <c r="C207" s="34"/>
      <c r="D207" s="38"/>
      <c r="E207" s="17">
        <f>'[1]表二（分县区过表）'!C207</f>
        <v>0</v>
      </c>
      <c r="F207" s="17" t="e">
        <f t="shared" si="6"/>
        <v>#DIV/0!</v>
      </c>
      <c r="G207" s="17" t="e">
        <f t="shared" si="7"/>
        <v>#DIV/0!</v>
      </c>
    </row>
    <row r="208" s="1" customFormat="1" spans="1:7">
      <c r="A208" s="14">
        <v>2013650</v>
      </c>
      <c r="B208" s="18" t="s">
        <v>24</v>
      </c>
      <c r="C208" s="34"/>
      <c r="D208" s="38"/>
      <c r="E208" s="17">
        <f>'[1]表二（分县区过表）'!C208</f>
        <v>0</v>
      </c>
      <c r="F208" s="17" t="e">
        <f t="shared" si="6"/>
        <v>#DIV/0!</v>
      </c>
      <c r="G208" s="17" t="e">
        <f t="shared" si="7"/>
        <v>#DIV/0!</v>
      </c>
    </row>
    <row r="209" s="1" customFormat="1" ht="14.25" spans="1:7">
      <c r="A209" s="14">
        <v>2013699</v>
      </c>
      <c r="B209" s="18" t="s">
        <v>125</v>
      </c>
      <c r="C209" s="20">
        <v>56</v>
      </c>
      <c r="D209" s="38">
        <v>1835</v>
      </c>
      <c r="E209" s="17">
        <f>'[1]表二（分县区过表）'!C209</f>
        <v>326</v>
      </c>
      <c r="F209" s="17">
        <f t="shared" si="6"/>
        <v>582.142857142857</v>
      </c>
      <c r="G209" s="17">
        <f t="shared" si="7"/>
        <v>17.7656675749319</v>
      </c>
    </row>
    <row r="210" s="1" customFormat="1" spans="1:7">
      <c r="A210" s="14">
        <v>20137</v>
      </c>
      <c r="B210" s="18" t="s">
        <v>126</v>
      </c>
      <c r="C210" s="39">
        <f>SUM(C211:C216)</f>
        <v>0</v>
      </c>
      <c r="D210" s="39">
        <f>SUM(D211:D216)</f>
        <v>0</v>
      </c>
      <c r="E210" s="17">
        <f>'[1]表二（分县区过表）'!C210</f>
        <v>0</v>
      </c>
      <c r="F210" s="17" t="e">
        <f t="shared" si="6"/>
        <v>#DIV/0!</v>
      </c>
      <c r="G210" s="17" t="e">
        <f t="shared" si="7"/>
        <v>#DIV/0!</v>
      </c>
    </row>
    <row r="211" s="1" customFormat="1" spans="1:7">
      <c r="A211" s="14">
        <v>2013701</v>
      </c>
      <c r="B211" s="18" t="s">
        <v>15</v>
      </c>
      <c r="C211" s="34"/>
      <c r="D211" s="34"/>
      <c r="E211" s="17">
        <f>'[1]表二（分县区过表）'!C211</f>
        <v>0</v>
      </c>
      <c r="F211" s="17" t="e">
        <f t="shared" si="6"/>
        <v>#DIV/0!</v>
      </c>
      <c r="G211" s="17" t="e">
        <f t="shared" si="7"/>
        <v>#DIV/0!</v>
      </c>
    </row>
    <row r="212" s="1" customFormat="1" spans="1:7">
      <c r="A212" s="14">
        <v>2013702</v>
      </c>
      <c r="B212" s="18" t="s">
        <v>16</v>
      </c>
      <c r="C212" s="34"/>
      <c r="D212" s="34"/>
      <c r="E212" s="17">
        <f>'[1]表二（分县区过表）'!C212</f>
        <v>0</v>
      </c>
      <c r="F212" s="17" t="e">
        <f t="shared" si="6"/>
        <v>#DIV/0!</v>
      </c>
      <c r="G212" s="17" t="e">
        <f t="shared" si="7"/>
        <v>#DIV/0!</v>
      </c>
    </row>
    <row r="213" s="1" customFormat="1" spans="1:7">
      <c r="A213" s="14">
        <v>2013703</v>
      </c>
      <c r="B213" s="18" t="s">
        <v>17</v>
      </c>
      <c r="C213" s="34"/>
      <c r="D213" s="34"/>
      <c r="E213" s="17">
        <f>'[1]表二（分县区过表）'!C213</f>
        <v>0</v>
      </c>
      <c r="F213" s="17" t="e">
        <f t="shared" si="6"/>
        <v>#DIV/0!</v>
      </c>
      <c r="G213" s="17" t="e">
        <f t="shared" si="7"/>
        <v>#DIV/0!</v>
      </c>
    </row>
    <row r="214" s="1" customFormat="1" spans="1:7">
      <c r="A214" s="14">
        <v>2013704</v>
      </c>
      <c r="B214" s="18" t="s">
        <v>127</v>
      </c>
      <c r="C214" s="34"/>
      <c r="D214" s="34"/>
      <c r="E214" s="17">
        <f>'[1]表二（分县区过表）'!C214</f>
        <v>0</v>
      </c>
      <c r="F214" s="17" t="e">
        <f t="shared" si="6"/>
        <v>#DIV/0!</v>
      </c>
      <c r="G214" s="17" t="e">
        <f t="shared" si="7"/>
        <v>#DIV/0!</v>
      </c>
    </row>
    <row r="215" s="1" customFormat="1" spans="1:7">
      <c r="A215" s="14">
        <v>2013750</v>
      </c>
      <c r="B215" s="18" t="s">
        <v>24</v>
      </c>
      <c r="C215" s="34"/>
      <c r="D215" s="34"/>
      <c r="E215" s="17">
        <f>'[1]表二（分县区过表）'!C215</f>
        <v>0</v>
      </c>
      <c r="F215" s="17" t="e">
        <f t="shared" si="6"/>
        <v>#DIV/0!</v>
      </c>
      <c r="G215" s="17" t="e">
        <f t="shared" si="7"/>
        <v>#DIV/0!</v>
      </c>
    </row>
    <row r="216" s="1" customFormat="1" ht="14.25" spans="1:7">
      <c r="A216" s="14">
        <v>2013799</v>
      </c>
      <c r="B216" s="18" t="s">
        <v>128</v>
      </c>
      <c r="C216" s="35"/>
      <c r="D216" s="35"/>
      <c r="E216" s="17">
        <f>'[1]表二（分县区过表）'!C216</f>
        <v>0</v>
      </c>
      <c r="F216" s="17" t="e">
        <f t="shared" si="6"/>
        <v>#DIV/0!</v>
      </c>
      <c r="G216" s="17" t="e">
        <f t="shared" si="7"/>
        <v>#DIV/0!</v>
      </c>
    </row>
    <row r="217" s="1" customFormat="1" spans="1:7">
      <c r="A217" s="14">
        <v>20138</v>
      </c>
      <c r="B217" s="18" t="s">
        <v>129</v>
      </c>
      <c r="C217" s="33">
        <f>SUM(C218:C231)</f>
        <v>532</v>
      </c>
      <c r="D217" s="33">
        <f>SUM(D218:D231)</f>
        <v>796</v>
      </c>
      <c r="E217" s="17">
        <f>'[1]表二（分县区过表）'!C217</f>
        <v>686</v>
      </c>
      <c r="F217" s="17">
        <f t="shared" si="6"/>
        <v>128.947368421053</v>
      </c>
      <c r="G217" s="17">
        <f t="shared" si="7"/>
        <v>86.1809045226131</v>
      </c>
    </row>
    <row r="218" s="1" customFormat="1" ht="14.25" spans="1:7">
      <c r="A218" s="14">
        <v>2013801</v>
      </c>
      <c r="B218" s="18" t="s">
        <v>15</v>
      </c>
      <c r="C218" s="20">
        <v>358</v>
      </c>
      <c r="D218" s="34">
        <v>533</v>
      </c>
      <c r="E218" s="17">
        <f>'[1]表二（分县区过表）'!C218</f>
        <v>440</v>
      </c>
      <c r="F218" s="17">
        <f t="shared" si="6"/>
        <v>122.905027932961</v>
      </c>
      <c r="G218" s="17">
        <f t="shared" si="7"/>
        <v>82.5515947467167</v>
      </c>
    </row>
    <row r="219" s="1" customFormat="1" ht="14.25" spans="1:7">
      <c r="A219" s="14">
        <v>2013802</v>
      </c>
      <c r="B219" s="18" t="s">
        <v>16</v>
      </c>
      <c r="C219" s="20">
        <v>129</v>
      </c>
      <c r="D219" s="34">
        <v>207</v>
      </c>
      <c r="E219" s="17">
        <f>'[1]表二（分县区过表）'!C219</f>
        <v>120</v>
      </c>
      <c r="F219" s="17">
        <f t="shared" si="6"/>
        <v>93.0232558139535</v>
      </c>
      <c r="G219" s="17">
        <f t="shared" si="7"/>
        <v>57.9710144927536</v>
      </c>
    </row>
    <row r="220" s="1" customFormat="1" ht="14.25" spans="1:7">
      <c r="A220" s="14">
        <v>2013803</v>
      </c>
      <c r="B220" s="18" t="s">
        <v>17</v>
      </c>
      <c r="C220" s="20"/>
      <c r="D220" s="38"/>
      <c r="E220" s="17">
        <f>'[1]表二（分县区过表）'!C220</f>
        <v>0</v>
      </c>
      <c r="F220" s="17" t="e">
        <f t="shared" si="6"/>
        <v>#DIV/0!</v>
      </c>
      <c r="G220" s="17" t="e">
        <f t="shared" si="7"/>
        <v>#DIV/0!</v>
      </c>
    </row>
    <row r="221" s="1" customFormat="1" spans="1:7">
      <c r="A221" s="14">
        <v>2013804</v>
      </c>
      <c r="B221" s="18" t="s">
        <v>130</v>
      </c>
      <c r="C221" s="23"/>
      <c r="D221" s="38">
        <v>22</v>
      </c>
      <c r="E221" s="17">
        <f>'[1]表二（分县区过表）'!C221</f>
        <v>0</v>
      </c>
      <c r="F221" s="17" t="e">
        <f t="shared" si="6"/>
        <v>#DIV/0!</v>
      </c>
      <c r="G221" s="17">
        <f t="shared" si="7"/>
        <v>0</v>
      </c>
    </row>
    <row r="222" s="1" customFormat="1" spans="1:7">
      <c r="A222" s="14">
        <v>2013805</v>
      </c>
      <c r="B222" s="18" t="s">
        <v>131</v>
      </c>
      <c r="C222" s="23"/>
      <c r="D222" s="38"/>
      <c r="E222" s="17">
        <f>'[1]表二（分县区过表）'!C222</f>
        <v>0</v>
      </c>
      <c r="F222" s="17" t="e">
        <f t="shared" si="6"/>
        <v>#DIV/0!</v>
      </c>
      <c r="G222" s="17" t="e">
        <f t="shared" si="7"/>
        <v>#DIV/0!</v>
      </c>
    </row>
    <row r="223" s="1" customFormat="1" spans="1:7">
      <c r="A223" s="14">
        <v>2013808</v>
      </c>
      <c r="B223" s="18" t="s">
        <v>56</v>
      </c>
      <c r="C223" s="23"/>
      <c r="D223" s="38"/>
      <c r="E223" s="17">
        <f>'[1]表二（分县区过表）'!C223</f>
        <v>0</v>
      </c>
      <c r="F223" s="17" t="e">
        <f t="shared" si="6"/>
        <v>#DIV/0!</v>
      </c>
      <c r="G223" s="17" t="e">
        <f t="shared" si="7"/>
        <v>#DIV/0!</v>
      </c>
    </row>
    <row r="224" s="1" customFormat="1" ht="14.25" spans="1:7">
      <c r="A224" s="14">
        <v>2013810</v>
      </c>
      <c r="B224" s="18" t="s">
        <v>132</v>
      </c>
      <c r="C224" s="23"/>
      <c r="D224" s="35"/>
      <c r="E224" s="17">
        <f>'[1]表二（分县区过表）'!C224</f>
        <v>0</v>
      </c>
      <c r="F224" s="17" t="e">
        <f t="shared" si="6"/>
        <v>#DIV/0!</v>
      </c>
      <c r="G224" s="17" t="e">
        <f t="shared" si="7"/>
        <v>#DIV/0!</v>
      </c>
    </row>
    <row r="225" s="1" customFormat="1" ht="14.25" spans="1:7">
      <c r="A225" s="14">
        <v>2013812</v>
      </c>
      <c r="B225" s="18" t="s">
        <v>133</v>
      </c>
      <c r="C225" s="23"/>
      <c r="D225" s="35"/>
      <c r="E225" s="17">
        <f>'[1]表二（分县区过表）'!C225</f>
        <v>0</v>
      </c>
      <c r="F225" s="17" t="e">
        <f t="shared" si="6"/>
        <v>#DIV/0!</v>
      </c>
      <c r="G225" s="17" t="e">
        <f t="shared" si="7"/>
        <v>#DIV/0!</v>
      </c>
    </row>
    <row r="226" s="1" customFormat="1" ht="14.25" spans="1:7">
      <c r="A226" s="14">
        <v>2013813</v>
      </c>
      <c r="B226" s="18" t="s">
        <v>134</v>
      </c>
      <c r="C226" s="23"/>
      <c r="D226" s="35"/>
      <c r="E226" s="17">
        <f>'[1]表二（分县区过表）'!C226</f>
        <v>0</v>
      </c>
      <c r="F226" s="17" t="e">
        <f t="shared" si="6"/>
        <v>#DIV/0!</v>
      </c>
      <c r="G226" s="17" t="e">
        <f t="shared" si="7"/>
        <v>#DIV/0!</v>
      </c>
    </row>
    <row r="227" s="1" customFormat="1" ht="14.25" spans="1:7">
      <c r="A227" s="14">
        <v>2013814</v>
      </c>
      <c r="B227" s="18" t="s">
        <v>135</v>
      </c>
      <c r="C227" s="23"/>
      <c r="D227" s="35"/>
      <c r="E227" s="17">
        <f>'[1]表二（分县区过表）'!C227</f>
        <v>0</v>
      </c>
      <c r="F227" s="17" t="e">
        <f t="shared" si="6"/>
        <v>#DIV/0!</v>
      </c>
      <c r="G227" s="17" t="e">
        <f t="shared" si="7"/>
        <v>#DIV/0!</v>
      </c>
    </row>
    <row r="228" s="1" customFormat="1" ht="14.25" spans="1:7">
      <c r="A228" s="14">
        <v>2013815</v>
      </c>
      <c r="B228" s="18" t="s">
        <v>136</v>
      </c>
      <c r="C228" s="20">
        <v>45</v>
      </c>
      <c r="D228" s="35">
        <v>26</v>
      </c>
      <c r="E228" s="17">
        <f>'[1]表二（分县区过表）'!C228</f>
        <v>0</v>
      </c>
      <c r="F228" s="17">
        <f t="shared" si="6"/>
        <v>0</v>
      </c>
      <c r="G228" s="17">
        <f t="shared" si="7"/>
        <v>0</v>
      </c>
    </row>
    <row r="229" s="1" customFormat="1" ht="14.25" spans="1:7">
      <c r="A229" s="14">
        <v>2013816</v>
      </c>
      <c r="B229" s="18" t="s">
        <v>137</v>
      </c>
      <c r="C229" s="23"/>
      <c r="D229" s="40"/>
      <c r="E229" s="17">
        <f>'[1]表二（分县区过表）'!C229</f>
        <v>70</v>
      </c>
      <c r="F229" s="17" t="e">
        <f t="shared" si="6"/>
        <v>#DIV/0!</v>
      </c>
      <c r="G229" s="17" t="e">
        <f t="shared" si="7"/>
        <v>#DIV/0!</v>
      </c>
    </row>
    <row r="230" s="1" customFormat="1" ht="14.25" spans="1:7">
      <c r="A230" s="14">
        <v>2013850</v>
      </c>
      <c r="B230" s="18" t="s">
        <v>24</v>
      </c>
      <c r="C230" s="23"/>
      <c r="D230" s="35"/>
      <c r="E230" s="17">
        <f>'[1]表二（分县区过表）'!C230</f>
        <v>0</v>
      </c>
      <c r="F230" s="17" t="e">
        <f t="shared" si="6"/>
        <v>#DIV/0!</v>
      </c>
      <c r="G230" s="17" t="e">
        <f t="shared" si="7"/>
        <v>#DIV/0!</v>
      </c>
    </row>
    <row r="231" s="1" customFormat="1" ht="14.25" spans="1:7">
      <c r="A231" s="14">
        <v>2013899</v>
      </c>
      <c r="B231" s="18" t="s">
        <v>138</v>
      </c>
      <c r="C231" s="23"/>
      <c r="D231" s="35">
        <v>8</v>
      </c>
      <c r="E231" s="17">
        <f>'[1]表二（分县区过表）'!C231</f>
        <v>56</v>
      </c>
      <c r="F231" s="17" t="e">
        <f t="shared" si="6"/>
        <v>#DIV/0!</v>
      </c>
      <c r="G231" s="17">
        <f t="shared" si="7"/>
        <v>700</v>
      </c>
    </row>
    <row r="232" s="1" customFormat="1" spans="1:7">
      <c r="A232" s="14">
        <v>20199</v>
      </c>
      <c r="B232" s="18" t="s">
        <v>139</v>
      </c>
      <c r="C232" s="39">
        <f>SUM(C233:C234)</f>
        <v>0</v>
      </c>
      <c r="D232" s="39">
        <f>SUM(D233:D234)</f>
        <v>413</v>
      </c>
      <c r="E232" s="17">
        <f>'[1]表二（分县区过表）'!C232</f>
        <v>0</v>
      </c>
      <c r="F232" s="17" t="e">
        <f t="shared" si="6"/>
        <v>#DIV/0!</v>
      </c>
      <c r="G232" s="17">
        <f t="shared" si="7"/>
        <v>0</v>
      </c>
    </row>
    <row r="233" s="1" customFormat="1" spans="1:7">
      <c r="A233" s="14">
        <v>2019901</v>
      </c>
      <c r="B233" s="22" t="s">
        <v>140</v>
      </c>
      <c r="C233" s="34"/>
      <c r="D233" s="34"/>
      <c r="E233" s="17">
        <f>'[1]表二（分县区过表）'!C233</f>
        <v>0</v>
      </c>
      <c r="F233" s="17" t="e">
        <f t="shared" si="6"/>
        <v>#DIV/0!</v>
      </c>
      <c r="G233" s="17" t="e">
        <f t="shared" si="7"/>
        <v>#DIV/0!</v>
      </c>
    </row>
    <row r="234" s="1" customFormat="1" spans="1:7">
      <c r="A234" s="14">
        <v>2019999</v>
      </c>
      <c r="B234" s="22" t="s">
        <v>141</v>
      </c>
      <c r="C234" s="34"/>
      <c r="D234" s="34">
        <v>413</v>
      </c>
      <c r="E234" s="17">
        <f>'[1]表二（分县区过表）'!C234</f>
        <v>0</v>
      </c>
      <c r="F234" s="17" t="e">
        <f t="shared" si="6"/>
        <v>#DIV/0!</v>
      </c>
      <c r="G234" s="17">
        <f t="shared" si="7"/>
        <v>0</v>
      </c>
    </row>
    <row r="235" s="1" customFormat="1" spans="1:7">
      <c r="A235" s="14">
        <v>202</v>
      </c>
      <c r="B235" s="15" t="s">
        <v>142</v>
      </c>
      <c r="C235" s="30"/>
      <c r="D235" s="30"/>
      <c r="E235" s="17">
        <f>'[1]表二（分县区过表）'!C235</f>
        <v>0</v>
      </c>
      <c r="F235" s="17" t="e">
        <f t="shared" si="6"/>
        <v>#DIV/0!</v>
      </c>
      <c r="G235" s="17" t="e">
        <f t="shared" si="7"/>
        <v>#DIV/0!</v>
      </c>
    </row>
    <row r="236" s="1" customFormat="1" spans="1:7">
      <c r="A236" s="14">
        <v>20205</v>
      </c>
      <c r="B236" s="18" t="s">
        <v>143</v>
      </c>
      <c r="C236" s="30"/>
      <c r="D236" s="30"/>
      <c r="E236" s="17">
        <f>'[1]表二（分县区过表）'!C236</f>
        <v>0</v>
      </c>
      <c r="F236" s="17" t="e">
        <f t="shared" si="6"/>
        <v>#DIV/0!</v>
      </c>
      <c r="G236" s="17" t="e">
        <f t="shared" si="7"/>
        <v>#DIV/0!</v>
      </c>
    </row>
    <row r="237" s="1" customFormat="1" spans="1:7">
      <c r="A237" s="14">
        <v>2020503</v>
      </c>
      <c r="B237" s="18" t="s">
        <v>144</v>
      </c>
      <c r="C237" s="29"/>
      <c r="D237" s="29"/>
      <c r="E237" s="17">
        <f>'[1]表二（分县区过表）'!C237</f>
        <v>0</v>
      </c>
      <c r="F237" s="17" t="e">
        <f t="shared" si="6"/>
        <v>#DIV/0!</v>
      </c>
      <c r="G237" s="17" t="e">
        <f t="shared" si="7"/>
        <v>#DIV/0!</v>
      </c>
    </row>
    <row r="238" s="1" customFormat="1" spans="1:7">
      <c r="A238" s="14">
        <v>2020504</v>
      </c>
      <c r="B238" s="18" t="s">
        <v>145</v>
      </c>
      <c r="C238" s="29"/>
      <c r="D238" s="29"/>
      <c r="E238" s="17">
        <f>'[1]表二（分县区过表）'!C238</f>
        <v>0</v>
      </c>
      <c r="F238" s="17" t="e">
        <f t="shared" si="6"/>
        <v>#DIV/0!</v>
      </c>
      <c r="G238" s="17" t="e">
        <f t="shared" si="7"/>
        <v>#DIV/0!</v>
      </c>
    </row>
    <row r="239" s="1" customFormat="1" spans="1:7">
      <c r="A239" s="14">
        <v>2020505</v>
      </c>
      <c r="B239" s="18" t="s">
        <v>146</v>
      </c>
      <c r="C239" s="29"/>
      <c r="D239" s="29"/>
      <c r="E239" s="17">
        <f>'[1]表二（分县区过表）'!C239</f>
        <v>0</v>
      </c>
      <c r="F239" s="17" t="e">
        <f t="shared" si="6"/>
        <v>#DIV/0!</v>
      </c>
      <c r="G239" s="17" t="e">
        <f t="shared" si="7"/>
        <v>#DIV/0!</v>
      </c>
    </row>
    <row r="240" s="1" customFormat="1" spans="1:7">
      <c r="A240" s="14">
        <v>2020599</v>
      </c>
      <c r="B240" s="18" t="s">
        <v>147</v>
      </c>
      <c r="C240" s="29"/>
      <c r="D240" s="29"/>
      <c r="E240" s="17">
        <f>'[1]表二（分县区过表）'!C240</f>
        <v>0</v>
      </c>
      <c r="F240" s="17" t="e">
        <f t="shared" si="6"/>
        <v>#DIV/0!</v>
      </c>
      <c r="G240" s="17" t="e">
        <f t="shared" si="7"/>
        <v>#DIV/0!</v>
      </c>
    </row>
    <row r="241" s="1" customFormat="1" spans="1:7">
      <c r="A241" s="14">
        <v>20206</v>
      </c>
      <c r="B241" s="18" t="s">
        <v>148</v>
      </c>
      <c r="C241" s="30"/>
      <c r="D241" s="30"/>
      <c r="E241" s="17">
        <f>'[1]表二（分县区过表）'!C241</f>
        <v>0</v>
      </c>
      <c r="F241" s="17" t="e">
        <f t="shared" si="6"/>
        <v>#DIV/0!</v>
      </c>
      <c r="G241" s="17" t="e">
        <f t="shared" si="7"/>
        <v>#DIV/0!</v>
      </c>
    </row>
    <row r="242" s="1" customFormat="1" spans="1:7">
      <c r="A242" s="14">
        <v>2020601</v>
      </c>
      <c r="B242" s="18" t="s">
        <v>149</v>
      </c>
      <c r="C242" s="29"/>
      <c r="D242" s="29"/>
      <c r="E242" s="17">
        <f>'[1]表二（分县区过表）'!C242</f>
        <v>0</v>
      </c>
      <c r="F242" s="17" t="e">
        <f t="shared" si="6"/>
        <v>#DIV/0!</v>
      </c>
      <c r="G242" s="17" t="e">
        <f t="shared" si="7"/>
        <v>#DIV/0!</v>
      </c>
    </row>
    <row r="243" s="1" customFormat="1" spans="1:7">
      <c r="A243" s="14">
        <v>20299</v>
      </c>
      <c r="B243" s="18" t="s">
        <v>150</v>
      </c>
      <c r="C243" s="30"/>
      <c r="D243" s="30"/>
      <c r="E243" s="17">
        <f>'[1]表二（分县区过表）'!C243</f>
        <v>0</v>
      </c>
      <c r="F243" s="17" t="e">
        <f t="shared" si="6"/>
        <v>#DIV/0!</v>
      </c>
      <c r="G243" s="17" t="e">
        <f t="shared" si="7"/>
        <v>#DIV/0!</v>
      </c>
    </row>
    <row r="244" s="1" customFormat="1" spans="1:7">
      <c r="A244" s="14">
        <v>2029999</v>
      </c>
      <c r="B244" s="18" t="s">
        <v>151</v>
      </c>
      <c r="C244" s="29"/>
      <c r="D244" s="29"/>
      <c r="E244" s="17">
        <f>'[1]表二（分县区过表）'!C244</f>
        <v>0</v>
      </c>
      <c r="F244" s="17" t="e">
        <f t="shared" si="6"/>
        <v>#DIV/0!</v>
      </c>
      <c r="G244" s="17" t="e">
        <f t="shared" si="7"/>
        <v>#DIV/0!</v>
      </c>
    </row>
    <row r="245" s="1" customFormat="1" spans="1:7">
      <c r="A245" s="14">
        <v>203</v>
      </c>
      <c r="B245" s="15" t="s">
        <v>152</v>
      </c>
      <c r="C245" s="33">
        <f>C246+C250+C252+C254+C262</f>
        <v>0</v>
      </c>
      <c r="D245" s="33">
        <f>D246+D250+D252+D254+D262</f>
        <v>206</v>
      </c>
      <c r="E245" s="17">
        <f>'[1]表二（分县区过表）'!C245</f>
        <v>300</v>
      </c>
      <c r="F245" s="17" t="e">
        <f t="shared" si="6"/>
        <v>#DIV/0!</v>
      </c>
      <c r="G245" s="17">
        <f t="shared" si="7"/>
        <v>145.631067961165</v>
      </c>
    </row>
    <row r="246" s="1" customFormat="1" spans="1:7">
      <c r="A246" s="14">
        <v>20301</v>
      </c>
      <c r="B246" s="15" t="s">
        <v>153</v>
      </c>
      <c r="C246" s="33">
        <f>SUM(C247:C249)</f>
        <v>0</v>
      </c>
      <c r="D246" s="33">
        <f>SUM(D247:D249)</f>
        <v>0</v>
      </c>
      <c r="E246" s="17">
        <f>'[1]表二（分县区过表）'!C246</f>
        <v>0</v>
      </c>
      <c r="F246" s="17" t="e">
        <f t="shared" si="6"/>
        <v>#DIV/0!</v>
      </c>
      <c r="G246" s="17" t="e">
        <f t="shared" si="7"/>
        <v>#DIV/0!</v>
      </c>
    </row>
    <row r="247" s="1" customFormat="1" spans="1:7">
      <c r="A247" s="14">
        <v>2030101</v>
      </c>
      <c r="B247" s="15" t="s">
        <v>154</v>
      </c>
      <c r="C247" s="34"/>
      <c r="D247" s="34"/>
      <c r="E247" s="17">
        <f>'[1]表二（分县区过表）'!C247</f>
        <v>0</v>
      </c>
      <c r="F247" s="17" t="e">
        <f t="shared" si="6"/>
        <v>#DIV/0!</v>
      </c>
      <c r="G247" s="17" t="e">
        <f t="shared" si="7"/>
        <v>#DIV/0!</v>
      </c>
    </row>
    <row r="248" s="1" customFormat="1" spans="1:7">
      <c r="A248" s="14">
        <v>2030102</v>
      </c>
      <c r="B248" s="15" t="s">
        <v>155</v>
      </c>
      <c r="C248" s="34"/>
      <c r="D248" s="34"/>
      <c r="E248" s="17">
        <f>'[1]表二（分县区过表）'!C248</f>
        <v>0</v>
      </c>
      <c r="F248" s="17" t="e">
        <f t="shared" si="6"/>
        <v>#DIV/0!</v>
      </c>
      <c r="G248" s="17" t="e">
        <f t="shared" si="7"/>
        <v>#DIV/0!</v>
      </c>
    </row>
    <row r="249" s="1" customFormat="1" spans="1:7">
      <c r="A249" s="14">
        <v>2030199</v>
      </c>
      <c r="B249" s="15" t="s">
        <v>156</v>
      </c>
      <c r="C249" s="34"/>
      <c r="D249" s="34"/>
      <c r="E249" s="17">
        <f>'[1]表二（分县区过表）'!C249</f>
        <v>0</v>
      </c>
      <c r="F249" s="17" t="e">
        <f t="shared" si="6"/>
        <v>#DIV/0!</v>
      </c>
      <c r="G249" s="17" t="e">
        <f t="shared" si="7"/>
        <v>#DIV/0!</v>
      </c>
    </row>
    <row r="250" s="1" customFormat="1" spans="1:7">
      <c r="A250" s="14">
        <v>20304</v>
      </c>
      <c r="B250" s="15" t="s">
        <v>157</v>
      </c>
      <c r="C250" s="41">
        <f>C251</f>
        <v>0</v>
      </c>
      <c r="D250" s="41">
        <f>D251</f>
        <v>0</v>
      </c>
      <c r="E250" s="17">
        <f>'[1]表二（分县区过表）'!C250</f>
        <v>0</v>
      </c>
      <c r="F250" s="17" t="e">
        <f t="shared" si="6"/>
        <v>#DIV/0!</v>
      </c>
      <c r="G250" s="17" t="e">
        <f t="shared" si="7"/>
        <v>#DIV/0!</v>
      </c>
    </row>
    <row r="251" s="1" customFormat="1" spans="1:7">
      <c r="A251" s="14">
        <v>2030401</v>
      </c>
      <c r="B251" s="15" t="s">
        <v>158</v>
      </c>
      <c r="C251" s="34"/>
      <c r="D251" s="34"/>
      <c r="E251" s="17">
        <f>'[1]表二（分县区过表）'!C251</f>
        <v>0</v>
      </c>
      <c r="F251" s="17" t="e">
        <f t="shared" si="6"/>
        <v>#DIV/0!</v>
      </c>
      <c r="G251" s="17" t="e">
        <f t="shared" si="7"/>
        <v>#DIV/0!</v>
      </c>
    </row>
    <row r="252" s="1" customFormat="1" spans="1:7">
      <c r="A252" s="14">
        <v>20305</v>
      </c>
      <c r="B252" s="15" t="s">
        <v>159</v>
      </c>
      <c r="C252" s="41">
        <f>C253</f>
        <v>0</v>
      </c>
      <c r="D252" s="41">
        <f>D253</f>
        <v>0</v>
      </c>
      <c r="E252" s="17">
        <f>'[1]表二（分县区过表）'!C252</f>
        <v>0</v>
      </c>
      <c r="F252" s="17" t="e">
        <f t="shared" si="6"/>
        <v>#DIV/0!</v>
      </c>
      <c r="G252" s="17" t="e">
        <f t="shared" si="7"/>
        <v>#DIV/0!</v>
      </c>
    </row>
    <row r="253" s="1" customFormat="1" spans="1:7">
      <c r="A253" s="14">
        <v>2030501</v>
      </c>
      <c r="B253" s="15" t="s">
        <v>160</v>
      </c>
      <c r="C253" s="34"/>
      <c r="D253" s="34"/>
      <c r="E253" s="17">
        <f>'[1]表二（分县区过表）'!C253</f>
        <v>0</v>
      </c>
      <c r="F253" s="17" t="e">
        <f t="shared" si="6"/>
        <v>#DIV/0!</v>
      </c>
      <c r="G253" s="17" t="e">
        <f t="shared" si="7"/>
        <v>#DIV/0!</v>
      </c>
    </row>
    <row r="254" s="1" customFormat="1" spans="1:7">
      <c r="A254" s="14">
        <v>20306</v>
      </c>
      <c r="B254" s="22" t="s">
        <v>161</v>
      </c>
      <c r="C254" s="33">
        <f>SUM(C255:C261)</f>
        <v>0</v>
      </c>
      <c r="D254" s="33">
        <f>SUM(D255:D261)</f>
        <v>45</v>
      </c>
      <c r="E254" s="17">
        <f>'[1]表二（分县区过表）'!C254</f>
        <v>0</v>
      </c>
      <c r="F254" s="17" t="e">
        <f t="shared" si="6"/>
        <v>#DIV/0!</v>
      </c>
      <c r="G254" s="17">
        <f t="shared" si="7"/>
        <v>0</v>
      </c>
    </row>
    <row r="255" s="1" customFormat="1" spans="1:7">
      <c r="A255" s="14">
        <v>2030601</v>
      </c>
      <c r="B255" s="22" t="s">
        <v>162</v>
      </c>
      <c r="C255" s="42"/>
      <c r="D255" s="42"/>
      <c r="E255" s="17">
        <f>'[1]表二（分县区过表）'!C255</f>
        <v>0</v>
      </c>
      <c r="F255" s="17" t="e">
        <f t="shared" si="6"/>
        <v>#DIV/0!</v>
      </c>
      <c r="G255" s="17" t="e">
        <f t="shared" si="7"/>
        <v>#DIV/0!</v>
      </c>
    </row>
    <row r="256" s="1" customFormat="1" spans="1:7">
      <c r="A256" s="14">
        <v>2030602</v>
      </c>
      <c r="B256" s="18" t="s">
        <v>163</v>
      </c>
      <c r="C256" s="42"/>
      <c r="D256" s="42"/>
      <c r="E256" s="17">
        <f>'[1]表二（分县区过表）'!C256</f>
        <v>0</v>
      </c>
      <c r="F256" s="17" t="e">
        <f t="shared" si="6"/>
        <v>#DIV/0!</v>
      </c>
      <c r="G256" s="17" t="e">
        <f t="shared" si="7"/>
        <v>#DIV/0!</v>
      </c>
    </row>
    <row r="257" s="1" customFormat="1" spans="1:7">
      <c r="A257" s="14">
        <v>2030603</v>
      </c>
      <c r="B257" s="18" t="s">
        <v>164</v>
      </c>
      <c r="C257" s="42"/>
      <c r="D257" s="42"/>
      <c r="E257" s="17">
        <f>'[1]表二（分县区过表）'!C257</f>
        <v>0</v>
      </c>
      <c r="F257" s="17" t="e">
        <f t="shared" si="6"/>
        <v>#DIV/0!</v>
      </c>
      <c r="G257" s="17" t="e">
        <f t="shared" si="7"/>
        <v>#DIV/0!</v>
      </c>
    </row>
    <row r="258" s="1" customFormat="1" spans="1:7">
      <c r="A258" s="14">
        <v>2030604</v>
      </c>
      <c r="B258" s="18" t="s">
        <v>165</v>
      </c>
      <c r="C258" s="42"/>
      <c r="D258" s="42"/>
      <c r="E258" s="17">
        <f>'[1]表二（分县区过表）'!C258</f>
        <v>0</v>
      </c>
      <c r="F258" s="17" t="e">
        <f t="shared" si="6"/>
        <v>#DIV/0!</v>
      </c>
      <c r="G258" s="17" t="e">
        <f t="shared" si="7"/>
        <v>#DIV/0!</v>
      </c>
    </row>
    <row r="259" s="1" customFormat="1" spans="1:7">
      <c r="A259" s="14">
        <v>2030607</v>
      </c>
      <c r="B259" s="22" t="s">
        <v>166</v>
      </c>
      <c r="C259" s="42"/>
      <c r="D259" s="42"/>
      <c r="E259" s="17">
        <f>'[1]表二（分县区过表）'!C259</f>
        <v>0</v>
      </c>
      <c r="F259" s="17" t="e">
        <f t="shared" si="6"/>
        <v>#DIV/0!</v>
      </c>
      <c r="G259" s="17" t="e">
        <f t="shared" si="7"/>
        <v>#DIV/0!</v>
      </c>
    </row>
    <row r="260" s="1" customFormat="1" spans="1:7">
      <c r="A260" s="14">
        <v>2030608</v>
      </c>
      <c r="B260" s="22" t="s">
        <v>167</v>
      </c>
      <c r="C260" s="42"/>
      <c r="D260" s="42"/>
      <c r="E260" s="17">
        <f>'[1]表二（分县区过表）'!C260</f>
        <v>0</v>
      </c>
      <c r="F260" s="17" t="e">
        <f t="shared" si="6"/>
        <v>#DIV/0!</v>
      </c>
      <c r="G260" s="17" t="e">
        <f t="shared" si="7"/>
        <v>#DIV/0!</v>
      </c>
    </row>
    <row r="261" s="1" customFormat="1" spans="1:7">
      <c r="A261" s="14">
        <v>2030699</v>
      </c>
      <c r="B261" s="22" t="s">
        <v>168</v>
      </c>
      <c r="C261" s="42"/>
      <c r="D261" s="42">
        <v>45</v>
      </c>
      <c r="E261" s="17">
        <f>'[1]表二（分县区过表）'!C261</f>
        <v>0</v>
      </c>
      <c r="F261" s="17" t="e">
        <f t="shared" si="6"/>
        <v>#DIV/0!</v>
      </c>
      <c r="G261" s="17">
        <f t="shared" si="7"/>
        <v>0</v>
      </c>
    </row>
    <row r="262" s="1" customFormat="1" spans="1:7">
      <c r="A262" s="14">
        <v>20399</v>
      </c>
      <c r="B262" s="22" t="s">
        <v>169</v>
      </c>
      <c r="C262" s="41">
        <f>C263</f>
        <v>0</v>
      </c>
      <c r="D262" s="41">
        <f>D263</f>
        <v>161</v>
      </c>
      <c r="E262" s="17">
        <f>'[1]表二（分县区过表）'!C262</f>
        <v>300</v>
      </c>
      <c r="F262" s="17" t="e">
        <f t="shared" ref="F262:F325" si="8">E262/C262%</f>
        <v>#DIV/0!</v>
      </c>
      <c r="G262" s="17">
        <f t="shared" ref="G262:G325" si="9">E262/D262%</f>
        <v>186.335403726708</v>
      </c>
    </row>
    <row r="263" s="1" customFormat="1" spans="1:7">
      <c r="A263" s="43">
        <v>2039999</v>
      </c>
      <c r="B263" s="22" t="s">
        <v>170</v>
      </c>
      <c r="C263" s="34"/>
      <c r="D263" s="34">
        <v>161</v>
      </c>
      <c r="E263" s="17">
        <f>'[1]表二（分县区过表）'!C263</f>
        <v>300</v>
      </c>
      <c r="F263" s="17" t="e">
        <f t="shared" si="8"/>
        <v>#DIV/0!</v>
      </c>
      <c r="G263" s="17">
        <f t="shared" si="9"/>
        <v>186.335403726708</v>
      </c>
    </row>
    <row r="264" s="1" customFormat="1" spans="1:7">
      <c r="A264" s="14">
        <v>204</v>
      </c>
      <c r="B264" s="15" t="s">
        <v>171</v>
      </c>
      <c r="C264" s="41">
        <f>C265+C268+C279+C286+C294+C303+C317+C327+C337+C345+C351</f>
        <v>1988</v>
      </c>
      <c r="D264" s="41">
        <f>D265+D268+D279+D286+D294+D303+D317+D327+D337+D345+D351</f>
        <v>1740</v>
      </c>
      <c r="E264" s="17">
        <f>'[1]表二（分县区过表）'!C264</f>
        <v>1552</v>
      </c>
      <c r="F264" s="17">
        <f t="shared" si="8"/>
        <v>78.0684104627767</v>
      </c>
      <c r="G264" s="17">
        <f t="shared" si="9"/>
        <v>89.1954022988506</v>
      </c>
    </row>
    <row r="265" s="1" customFormat="1" spans="1:7">
      <c r="A265" s="14">
        <v>20401</v>
      </c>
      <c r="B265" s="18" t="s">
        <v>172</v>
      </c>
      <c r="C265" s="41">
        <f>SUM(C266:C267)</f>
        <v>0</v>
      </c>
      <c r="D265" s="41">
        <f>SUM(D266:D267)</f>
        <v>0</v>
      </c>
      <c r="E265" s="17">
        <f>'[1]表二（分县区过表）'!C265</f>
        <v>0</v>
      </c>
      <c r="F265" s="17" t="e">
        <f t="shared" si="8"/>
        <v>#DIV/0!</v>
      </c>
      <c r="G265" s="17" t="e">
        <f t="shared" si="9"/>
        <v>#DIV/0!</v>
      </c>
    </row>
    <row r="266" s="1" customFormat="1" spans="1:7">
      <c r="A266" s="14">
        <v>2040101</v>
      </c>
      <c r="B266" s="18" t="s">
        <v>173</v>
      </c>
      <c r="C266" s="34"/>
      <c r="D266" s="34"/>
      <c r="E266" s="17">
        <f>'[1]表二（分县区过表）'!C266</f>
        <v>0</v>
      </c>
      <c r="F266" s="17" t="e">
        <f t="shared" si="8"/>
        <v>#DIV/0!</v>
      </c>
      <c r="G266" s="17" t="e">
        <f t="shared" si="9"/>
        <v>#DIV/0!</v>
      </c>
    </row>
    <row r="267" s="1" customFormat="1" spans="1:7">
      <c r="A267" s="14">
        <v>2040199</v>
      </c>
      <c r="B267" s="22" t="s">
        <v>174</v>
      </c>
      <c r="C267" s="34"/>
      <c r="D267" s="34"/>
      <c r="E267" s="17">
        <f>'[1]表二（分县区过表）'!C267</f>
        <v>0</v>
      </c>
      <c r="F267" s="17" t="e">
        <f t="shared" si="8"/>
        <v>#DIV/0!</v>
      </c>
      <c r="G267" s="17" t="e">
        <f t="shared" si="9"/>
        <v>#DIV/0!</v>
      </c>
    </row>
    <row r="268" s="1" customFormat="1" spans="1:7">
      <c r="A268" s="14">
        <v>20402</v>
      </c>
      <c r="B268" s="22" t="s">
        <v>175</v>
      </c>
      <c r="C268" s="41">
        <f>SUM(C269:C278)</f>
        <v>693</v>
      </c>
      <c r="D268" s="41">
        <f>SUM(D269:D278)</f>
        <v>720</v>
      </c>
      <c r="E268" s="17">
        <f>'[1]表二（分县区过表）'!C268</f>
        <v>882</v>
      </c>
      <c r="F268" s="17">
        <f t="shared" si="8"/>
        <v>127.272727272727</v>
      </c>
      <c r="G268" s="17">
        <f t="shared" si="9"/>
        <v>122.5</v>
      </c>
    </row>
    <row r="269" s="1" customFormat="1" spans="1:7">
      <c r="A269" s="14">
        <v>2040201</v>
      </c>
      <c r="B269" s="22" t="s">
        <v>15</v>
      </c>
      <c r="C269" s="23">
        <v>82</v>
      </c>
      <c r="D269" s="34"/>
      <c r="E269" s="17">
        <f>'[1]表二（分县区过表）'!C269</f>
        <v>82</v>
      </c>
      <c r="F269" s="17">
        <f t="shared" si="8"/>
        <v>100</v>
      </c>
      <c r="G269" s="17" t="e">
        <f t="shared" si="9"/>
        <v>#DIV/0!</v>
      </c>
    </row>
    <row r="270" s="1" customFormat="1" spans="1:7">
      <c r="A270" s="14">
        <v>2040202</v>
      </c>
      <c r="B270" s="22" t="s">
        <v>16</v>
      </c>
      <c r="C270" s="23">
        <v>301</v>
      </c>
      <c r="D270" s="34">
        <v>313</v>
      </c>
      <c r="E270" s="17">
        <f>'[1]表二（分县区过表）'!C270</f>
        <v>350</v>
      </c>
      <c r="F270" s="17">
        <f t="shared" si="8"/>
        <v>116.279069767442</v>
      </c>
      <c r="G270" s="17">
        <f t="shared" si="9"/>
        <v>111.821086261981</v>
      </c>
    </row>
    <row r="271" s="1" customFormat="1" spans="1:7">
      <c r="A271" s="14">
        <v>2040203</v>
      </c>
      <c r="B271" s="22" t="s">
        <v>17</v>
      </c>
      <c r="C271" s="23"/>
      <c r="D271" s="34"/>
      <c r="E271" s="17">
        <f>'[1]表二（分县区过表）'!C271</f>
        <v>0</v>
      </c>
      <c r="F271" s="17" t="e">
        <f t="shared" si="8"/>
        <v>#DIV/0!</v>
      </c>
      <c r="G271" s="17" t="e">
        <f t="shared" si="9"/>
        <v>#DIV/0!</v>
      </c>
    </row>
    <row r="272" s="1" customFormat="1" spans="1:7">
      <c r="A272" s="14">
        <v>2040219</v>
      </c>
      <c r="B272" s="22" t="s">
        <v>56</v>
      </c>
      <c r="C272" s="23"/>
      <c r="D272" s="34"/>
      <c r="E272" s="17">
        <f>'[1]表二（分县区过表）'!C272</f>
        <v>0</v>
      </c>
      <c r="F272" s="17" t="e">
        <f t="shared" si="8"/>
        <v>#DIV/0!</v>
      </c>
      <c r="G272" s="17" t="e">
        <f t="shared" si="9"/>
        <v>#DIV/0!</v>
      </c>
    </row>
    <row r="273" s="1" customFormat="1" spans="1:7">
      <c r="A273" s="14">
        <v>2040220</v>
      </c>
      <c r="B273" s="22" t="s">
        <v>176</v>
      </c>
      <c r="C273" s="23"/>
      <c r="D273" s="34"/>
      <c r="E273" s="17">
        <f>'[1]表二（分县区过表）'!C273</f>
        <v>0</v>
      </c>
      <c r="F273" s="17" t="e">
        <f t="shared" si="8"/>
        <v>#DIV/0!</v>
      </c>
      <c r="G273" s="17" t="e">
        <f t="shared" si="9"/>
        <v>#DIV/0!</v>
      </c>
    </row>
    <row r="274" s="1" customFormat="1" spans="1:7">
      <c r="A274" s="14">
        <v>2040221</v>
      </c>
      <c r="B274" s="22" t="s">
        <v>177</v>
      </c>
      <c r="C274" s="23"/>
      <c r="D274" s="34"/>
      <c r="E274" s="17">
        <f>'[1]表二（分县区过表）'!C274</f>
        <v>0</v>
      </c>
      <c r="F274" s="17" t="e">
        <f t="shared" si="8"/>
        <v>#DIV/0!</v>
      </c>
      <c r="G274" s="17" t="e">
        <f t="shared" si="9"/>
        <v>#DIV/0!</v>
      </c>
    </row>
    <row r="275" s="1" customFormat="1" spans="1:7">
      <c r="A275" s="14">
        <v>2040222</v>
      </c>
      <c r="B275" s="22" t="s">
        <v>178</v>
      </c>
      <c r="C275" s="23"/>
      <c r="D275" s="34"/>
      <c r="E275" s="17">
        <f>'[1]表二（分县区过表）'!C275</f>
        <v>0</v>
      </c>
      <c r="F275" s="17" t="e">
        <f t="shared" si="8"/>
        <v>#DIV/0!</v>
      </c>
      <c r="G275" s="17" t="e">
        <f t="shared" si="9"/>
        <v>#DIV/0!</v>
      </c>
    </row>
    <row r="276" s="1" customFormat="1" spans="1:7">
      <c r="A276" s="14">
        <v>2040223</v>
      </c>
      <c r="B276" s="22" t="s">
        <v>179</v>
      </c>
      <c r="C276" s="23"/>
      <c r="D276" s="34"/>
      <c r="E276" s="17">
        <f>'[1]表二（分县区过表）'!C276</f>
        <v>0</v>
      </c>
      <c r="F276" s="17" t="e">
        <f t="shared" si="8"/>
        <v>#DIV/0!</v>
      </c>
      <c r="G276" s="17" t="e">
        <f t="shared" si="9"/>
        <v>#DIV/0!</v>
      </c>
    </row>
    <row r="277" s="1" customFormat="1" spans="1:7">
      <c r="A277" s="14">
        <v>2040250</v>
      </c>
      <c r="B277" s="22" t="s">
        <v>24</v>
      </c>
      <c r="C277" s="23"/>
      <c r="D277" s="34"/>
      <c r="E277" s="17">
        <f>'[1]表二（分县区过表）'!C277</f>
        <v>0</v>
      </c>
      <c r="F277" s="17" t="e">
        <f t="shared" si="8"/>
        <v>#DIV/0!</v>
      </c>
      <c r="G277" s="17" t="e">
        <f t="shared" si="9"/>
        <v>#DIV/0!</v>
      </c>
    </row>
    <row r="278" s="1" customFormat="1" spans="1:7">
      <c r="A278" s="14">
        <v>2040299</v>
      </c>
      <c r="B278" s="22" t="s">
        <v>180</v>
      </c>
      <c r="C278" s="23">
        <v>310</v>
      </c>
      <c r="D278" s="34">
        <v>407</v>
      </c>
      <c r="E278" s="17">
        <f>'[1]表二（分县区过表）'!C278</f>
        <v>450</v>
      </c>
      <c r="F278" s="17">
        <f t="shared" si="8"/>
        <v>145.161290322581</v>
      </c>
      <c r="G278" s="17">
        <f t="shared" si="9"/>
        <v>110.565110565111</v>
      </c>
    </row>
    <row r="279" s="1" customFormat="1" spans="1:7">
      <c r="A279" s="14">
        <v>20403</v>
      </c>
      <c r="B279" s="18" t="s">
        <v>181</v>
      </c>
      <c r="C279" s="33">
        <f>SUM(C280:C285)</f>
        <v>0</v>
      </c>
      <c r="D279" s="33">
        <f>SUM(D280:D285)</f>
        <v>0</v>
      </c>
      <c r="E279" s="17">
        <f>'[1]表二（分县区过表）'!C279</f>
        <v>0</v>
      </c>
      <c r="F279" s="17" t="e">
        <f t="shared" si="8"/>
        <v>#DIV/0!</v>
      </c>
      <c r="G279" s="17" t="e">
        <f t="shared" si="9"/>
        <v>#DIV/0!</v>
      </c>
    </row>
    <row r="280" s="1" customFormat="1" spans="1:7">
      <c r="A280" s="14">
        <v>2040301</v>
      </c>
      <c r="B280" s="18" t="s">
        <v>15</v>
      </c>
      <c r="C280" s="34"/>
      <c r="D280" s="34"/>
      <c r="E280" s="17">
        <f>'[1]表二（分县区过表）'!C280</f>
        <v>0</v>
      </c>
      <c r="F280" s="17" t="e">
        <f t="shared" si="8"/>
        <v>#DIV/0!</v>
      </c>
      <c r="G280" s="17" t="e">
        <f t="shared" si="9"/>
        <v>#DIV/0!</v>
      </c>
    </row>
    <row r="281" s="1" customFormat="1" spans="1:7">
      <c r="A281" s="14">
        <v>2040302</v>
      </c>
      <c r="B281" s="18" t="s">
        <v>16</v>
      </c>
      <c r="C281" s="34"/>
      <c r="D281" s="34"/>
      <c r="E281" s="17">
        <f>'[1]表二（分县区过表）'!C281</f>
        <v>0</v>
      </c>
      <c r="F281" s="17" t="e">
        <f t="shared" si="8"/>
        <v>#DIV/0!</v>
      </c>
      <c r="G281" s="17" t="e">
        <f t="shared" si="9"/>
        <v>#DIV/0!</v>
      </c>
    </row>
    <row r="282" s="1" customFormat="1" spans="1:7">
      <c r="A282" s="14">
        <v>2040303</v>
      </c>
      <c r="B282" s="22" t="s">
        <v>17</v>
      </c>
      <c r="C282" s="34"/>
      <c r="D282" s="34"/>
      <c r="E282" s="17">
        <f>'[1]表二（分县区过表）'!C282</f>
        <v>0</v>
      </c>
      <c r="F282" s="17" t="e">
        <f t="shared" si="8"/>
        <v>#DIV/0!</v>
      </c>
      <c r="G282" s="17" t="e">
        <f t="shared" si="9"/>
        <v>#DIV/0!</v>
      </c>
    </row>
    <row r="283" s="1" customFormat="1" spans="1:7">
      <c r="A283" s="14">
        <v>2040304</v>
      </c>
      <c r="B283" s="22" t="s">
        <v>182</v>
      </c>
      <c r="C283" s="34"/>
      <c r="D283" s="34"/>
      <c r="E283" s="17">
        <f>'[1]表二（分县区过表）'!C283</f>
        <v>0</v>
      </c>
      <c r="F283" s="17" t="e">
        <f t="shared" si="8"/>
        <v>#DIV/0!</v>
      </c>
      <c r="G283" s="17" t="e">
        <f t="shared" si="9"/>
        <v>#DIV/0!</v>
      </c>
    </row>
    <row r="284" s="1" customFormat="1" spans="1:7">
      <c r="A284" s="14">
        <v>2040350</v>
      </c>
      <c r="B284" s="22" t="s">
        <v>24</v>
      </c>
      <c r="C284" s="34"/>
      <c r="D284" s="34"/>
      <c r="E284" s="17">
        <f>'[1]表二（分县区过表）'!C284</f>
        <v>0</v>
      </c>
      <c r="F284" s="17" t="e">
        <f t="shared" si="8"/>
        <v>#DIV/0!</v>
      </c>
      <c r="G284" s="17" t="e">
        <f t="shared" si="9"/>
        <v>#DIV/0!</v>
      </c>
    </row>
    <row r="285" s="1" customFormat="1" spans="1:7">
      <c r="A285" s="14">
        <v>2040399</v>
      </c>
      <c r="B285" s="15" t="s">
        <v>183</v>
      </c>
      <c r="C285" s="34"/>
      <c r="D285" s="34"/>
      <c r="E285" s="17">
        <f>'[1]表二（分县区过表）'!C285</f>
        <v>0</v>
      </c>
      <c r="F285" s="17" t="e">
        <f t="shared" si="8"/>
        <v>#DIV/0!</v>
      </c>
      <c r="G285" s="17" t="e">
        <f t="shared" si="9"/>
        <v>#DIV/0!</v>
      </c>
    </row>
    <row r="286" s="1" customFormat="1" spans="1:7">
      <c r="A286" s="14">
        <v>20404</v>
      </c>
      <c r="B286" s="28" t="s">
        <v>184</v>
      </c>
      <c r="C286" s="41">
        <f>SUM(C287:C293)</f>
        <v>400</v>
      </c>
      <c r="D286" s="41">
        <f>SUM(D287:D293)</f>
        <v>206</v>
      </c>
      <c r="E286" s="17">
        <f>'[1]表二（分县区过表）'!C286</f>
        <v>94</v>
      </c>
      <c r="F286" s="17">
        <f t="shared" si="8"/>
        <v>23.5</v>
      </c>
      <c r="G286" s="17">
        <f t="shared" si="9"/>
        <v>45.631067961165</v>
      </c>
    </row>
    <row r="287" s="1" customFormat="1" spans="1:7">
      <c r="A287" s="14">
        <v>2040401</v>
      </c>
      <c r="B287" s="18" t="s">
        <v>15</v>
      </c>
      <c r="C287" s="34"/>
      <c r="D287" s="34">
        <v>62</v>
      </c>
      <c r="E287" s="17">
        <f>'[1]表二（分县区过表）'!C287</f>
        <v>0</v>
      </c>
      <c r="F287" s="17" t="e">
        <f t="shared" si="8"/>
        <v>#DIV/0!</v>
      </c>
      <c r="G287" s="17">
        <f t="shared" si="9"/>
        <v>0</v>
      </c>
    </row>
    <row r="288" s="1" customFormat="1" spans="1:7">
      <c r="A288" s="14">
        <v>2040402</v>
      </c>
      <c r="B288" s="18" t="s">
        <v>16</v>
      </c>
      <c r="C288" s="34"/>
      <c r="D288" s="34">
        <v>144</v>
      </c>
      <c r="E288" s="17">
        <f>'[1]表二（分县区过表）'!C288</f>
        <v>0</v>
      </c>
      <c r="F288" s="17" t="e">
        <f t="shared" si="8"/>
        <v>#DIV/0!</v>
      </c>
      <c r="G288" s="17">
        <f t="shared" si="9"/>
        <v>0</v>
      </c>
    </row>
    <row r="289" s="1" customFormat="1" spans="1:7">
      <c r="A289" s="14">
        <v>2040403</v>
      </c>
      <c r="B289" s="22" t="s">
        <v>17</v>
      </c>
      <c r="C289" s="34"/>
      <c r="D289" s="34"/>
      <c r="E289" s="17">
        <f>'[1]表二（分县区过表）'!C289</f>
        <v>0</v>
      </c>
      <c r="F289" s="17" t="e">
        <f t="shared" si="8"/>
        <v>#DIV/0!</v>
      </c>
      <c r="G289" s="17" t="e">
        <f t="shared" si="9"/>
        <v>#DIV/0!</v>
      </c>
    </row>
    <row r="290" s="1" customFormat="1" spans="1:7">
      <c r="A290" s="14">
        <v>2040409</v>
      </c>
      <c r="B290" s="22" t="s">
        <v>185</v>
      </c>
      <c r="C290" s="34"/>
      <c r="D290" s="34"/>
      <c r="E290" s="17">
        <f>'[1]表二（分县区过表）'!C290</f>
        <v>0</v>
      </c>
      <c r="F290" s="17" t="e">
        <f t="shared" si="8"/>
        <v>#DIV/0!</v>
      </c>
      <c r="G290" s="17" t="e">
        <f t="shared" si="9"/>
        <v>#DIV/0!</v>
      </c>
    </row>
    <row r="291" s="1" customFormat="1" spans="1:7">
      <c r="A291" s="14">
        <v>2040410</v>
      </c>
      <c r="B291" s="22" t="s">
        <v>186</v>
      </c>
      <c r="C291" s="34"/>
      <c r="D291" s="34"/>
      <c r="E291" s="17">
        <f>'[1]表二（分县区过表）'!C291</f>
        <v>0</v>
      </c>
      <c r="F291" s="17" t="e">
        <f t="shared" si="8"/>
        <v>#DIV/0!</v>
      </c>
      <c r="G291" s="17" t="e">
        <f t="shared" si="9"/>
        <v>#DIV/0!</v>
      </c>
    </row>
    <row r="292" s="1" customFormat="1" spans="1:7">
      <c r="A292" s="14">
        <v>2040450</v>
      </c>
      <c r="B292" s="22" t="s">
        <v>24</v>
      </c>
      <c r="C292" s="34"/>
      <c r="D292" s="34"/>
      <c r="E292" s="17">
        <f>'[1]表二（分县区过表）'!C292</f>
        <v>0</v>
      </c>
      <c r="F292" s="17" t="e">
        <f t="shared" si="8"/>
        <v>#DIV/0!</v>
      </c>
      <c r="G292" s="17" t="e">
        <f t="shared" si="9"/>
        <v>#DIV/0!</v>
      </c>
    </row>
    <row r="293" s="1" customFormat="1" spans="1:7">
      <c r="A293" s="14">
        <v>2040499</v>
      </c>
      <c r="B293" s="22" t="s">
        <v>187</v>
      </c>
      <c r="C293" s="23">
        <v>400</v>
      </c>
      <c r="D293" s="34"/>
      <c r="E293" s="17">
        <f>'[1]表二（分县区过表）'!C293</f>
        <v>94</v>
      </c>
      <c r="F293" s="17">
        <f t="shared" si="8"/>
        <v>23.5</v>
      </c>
      <c r="G293" s="17" t="e">
        <f t="shared" si="9"/>
        <v>#DIV/0!</v>
      </c>
    </row>
    <row r="294" s="1" customFormat="1" spans="1:7">
      <c r="A294" s="14">
        <v>20405</v>
      </c>
      <c r="B294" s="15" t="s">
        <v>188</v>
      </c>
      <c r="C294" s="41">
        <f>SUM(C295:C302)</f>
        <v>300</v>
      </c>
      <c r="D294" s="41">
        <f>SUM(D295:D302)</f>
        <v>176</v>
      </c>
      <c r="E294" s="17">
        <f>'[1]表二（分县区过表）'!C294</f>
        <v>29</v>
      </c>
      <c r="F294" s="17">
        <f t="shared" si="8"/>
        <v>9.66666666666667</v>
      </c>
      <c r="G294" s="17">
        <f t="shared" si="9"/>
        <v>16.4772727272727</v>
      </c>
    </row>
    <row r="295" s="1" customFormat="1" spans="1:7">
      <c r="A295" s="14">
        <v>2040501</v>
      </c>
      <c r="B295" s="18" t="s">
        <v>15</v>
      </c>
      <c r="C295" s="34"/>
      <c r="D295" s="34">
        <v>91</v>
      </c>
      <c r="E295" s="17">
        <f>'[1]表二（分县区过表）'!C295</f>
        <v>0</v>
      </c>
      <c r="F295" s="17" t="e">
        <f t="shared" si="8"/>
        <v>#DIV/0!</v>
      </c>
      <c r="G295" s="17">
        <f t="shared" si="9"/>
        <v>0</v>
      </c>
    </row>
    <row r="296" s="1" customFormat="1" spans="1:7">
      <c r="A296" s="14">
        <v>2040502</v>
      </c>
      <c r="B296" s="18" t="s">
        <v>16</v>
      </c>
      <c r="C296" s="34"/>
      <c r="D296" s="34">
        <v>65</v>
      </c>
      <c r="E296" s="17">
        <f>'[1]表二（分县区过表）'!C296</f>
        <v>0</v>
      </c>
      <c r="F296" s="17" t="e">
        <f t="shared" si="8"/>
        <v>#DIV/0!</v>
      </c>
      <c r="G296" s="17">
        <f t="shared" si="9"/>
        <v>0</v>
      </c>
    </row>
    <row r="297" s="1" customFormat="1" spans="1:7">
      <c r="A297" s="14">
        <v>2040503</v>
      </c>
      <c r="B297" s="18" t="s">
        <v>17</v>
      </c>
      <c r="C297" s="34"/>
      <c r="D297" s="34"/>
      <c r="E297" s="17">
        <f>'[1]表二（分县区过表）'!C297</f>
        <v>0</v>
      </c>
      <c r="F297" s="17" t="e">
        <f t="shared" si="8"/>
        <v>#DIV/0!</v>
      </c>
      <c r="G297" s="17" t="e">
        <f t="shared" si="9"/>
        <v>#DIV/0!</v>
      </c>
    </row>
    <row r="298" s="1" customFormat="1" spans="1:7">
      <c r="A298" s="14">
        <v>2040504</v>
      </c>
      <c r="B298" s="22" t="s">
        <v>189</v>
      </c>
      <c r="C298" s="34"/>
      <c r="D298" s="34"/>
      <c r="E298" s="17">
        <f>'[1]表二（分县区过表）'!C298</f>
        <v>0</v>
      </c>
      <c r="F298" s="17" t="e">
        <f t="shared" si="8"/>
        <v>#DIV/0!</v>
      </c>
      <c r="G298" s="17" t="e">
        <f t="shared" si="9"/>
        <v>#DIV/0!</v>
      </c>
    </row>
    <row r="299" s="1" customFormat="1" spans="1:7">
      <c r="A299" s="14">
        <v>2040505</v>
      </c>
      <c r="B299" s="22" t="s">
        <v>190</v>
      </c>
      <c r="C299" s="34"/>
      <c r="D299" s="34"/>
      <c r="E299" s="17">
        <f>'[1]表二（分县区过表）'!C299</f>
        <v>0</v>
      </c>
      <c r="F299" s="17" t="e">
        <f t="shared" si="8"/>
        <v>#DIV/0!</v>
      </c>
      <c r="G299" s="17" t="e">
        <f t="shared" si="9"/>
        <v>#DIV/0!</v>
      </c>
    </row>
    <row r="300" s="1" customFormat="1" spans="1:7">
      <c r="A300" s="14">
        <v>2040506</v>
      </c>
      <c r="B300" s="22" t="s">
        <v>191</v>
      </c>
      <c r="C300" s="34"/>
      <c r="D300" s="34"/>
      <c r="E300" s="17">
        <f>'[1]表二（分县区过表）'!C300</f>
        <v>0</v>
      </c>
      <c r="F300" s="17" t="e">
        <f t="shared" si="8"/>
        <v>#DIV/0!</v>
      </c>
      <c r="G300" s="17" t="e">
        <f t="shared" si="9"/>
        <v>#DIV/0!</v>
      </c>
    </row>
    <row r="301" s="1" customFormat="1" spans="1:7">
      <c r="A301" s="14">
        <v>2040550</v>
      </c>
      <c r="B301" s="18" t="s">
        <v>24</v>
      </c>
      <c r="C301" s="34"/>
      <c r="D301" s="34"/>
      <c r="E301" s="17">
        <f>'[1]表二（分县区过表）'!C301</f>
        <v>0</v>
      </c>
      <c r="F301" s="17" t="e">
        <f t="shared" si="8"/>
        <v>#DIV/0!</v>
      </c>
      <c r="G301" s="17" t="e">
        <f t="shared" si="9"/>
        <v>#DIV/0!</v>
      </c>
    </row>
    <row r="302" s="1" customFormat="1" spans="1:7">
      <c r="A302" s="14">
        <v>2040599</v>
      </c>
      <c r="B302" s="18" t="s">
        <v>192</v>
      </c>
      <c r="C302" s="23">
        <v>300</v>
      </c>
      <c r="D302" s="34">
        <v>20</v>
      </c>
      <c r="E302" s="17">
        <f>'[1]表二（分县区过表）'!C302</f>
        <v>29</v>
      </c>
      <c r="F302" s="17">
        <f t="shared" si="8"/>
        <v>9.66666666666667</v>
      </c>
      <c r="G302" s="17">
        <f t="shared" si="9"/>
        <v>145</v>
      </c>
    </row>
    <row r="303" s="1" customFormat="1" spans="1:7">
      <c r="A303" s="14">
        <v>20406</v>
      </c>
      <c r="B303" s="18" t="s">
        <v>193</v>
      </c>
      <c r="C303" s="41">
        <f>SUM(C304:C316)</f>
        <v>445</v>
      </c>
      <c r="D303" s="41">
        <f>SUM(D304:D316)</f>
        <v>580</v>
      </c>
      <c r="E303" s="17">
        <f>'[1]表二（分县区过表）'!C303</f>
        <v>385</v>
      </c>
      <c r="F303" s="17">
        <f t="shared" si="8"/>
        <v>86.5168539325843</v>
      </c>
      <c r="G303" s="17">
        <f t="shared" si="9"/>
        <v>66.3793103448276</v>
      </c>
    </row>
    <row r="304" s="1" customFormat="1" ht="14.25" spans="1:7">
      <c r="A304" s="14">
        <v>2040601</v>
      </c>
      <c r="B304" s="22" t="s">
        <v>15</v>
      </c>
      <c r="C304" s="20">
        <v>215</v>
      </c>
      <c r="D304" s="34">
        <v>291</v>
      </c>
      <c r="E304" s="17">
        <f>'[1]表二（分县区过表）'!C304</f>
        <v>257</v>
      </c>
      <c r="F304" s="17">
        <f t="shared" si="8"/>
        <v>119.53488372093</v>
      </c>
      <c r="G304" s="17">
        <f t="shared" si="9"/>
        <v>88.3161512027491</v>
      </c>
    </row>
    <row r="305" s="1" customFormat="1" ht="14.25" spans="1:7">
      <c r="A305" s="14">
        <v>2040602</v>
      </c>
      <c r="B305" s="22" t="s">
        <v>16</v>
      </c>
      <c r="C305" s="20">
        <v>189</v>
      </c>
      <c r="D305" s="34">
        <v>259</v>
      </c>
      <c r="E305" s="17">
        <f>'[1]表二（分县区过表）'!C305</f>
        <v>128</v>
      </c>
      <c r="F305" s="17">
        <f t="shared" si="8"/>
        <v>67.7248677248677</v>
      </c>
      <c r="G305" s="17">
        <f t="shared" si="9"/>
        <v>49.4208494208494</v>
      </c>
    </row>
    <row r="306" s="1" customFormat="1" spans="1:7">
      <c r="A306" s="14">
        <v>2040603</v>
      </c>
      <c r="B306" s="22" t="s">
        <v>17</v>
      </c>
      <c r="C306" s="23"/>
      <c r="D306" s="34"/>
      <c r="E306" s="17">
        <f>'[1]表二（分县区过表）'!C306</f>
        <v>0</v>
      </c>
      <c r="F306" s="17" t="e">
        <f t="shared" si="8"/>
        <v>#DIV/0!</v>
      </c>
      <c r="G306" s="17" t="e">
        <f t="shared" si="9"/>
        <v>#DIV/0!</v>
      </c>
    </row>
    <row r="307" s="1" customFormat="1" spans="1:7">
      <c r="A307" s="14">
        <v>2040604</v>
      </c>
      <c r="B307" s="15" t="s">
        <v>194</v>
      </c>
      <c r="C307" s="23"/>
      <c r="D307" s="34"/>
      <c r="E307" s="17">
        <f>'[1]表二（分县区过表）'!C307</f>
        <v>0</v>
      </c>
      <c r="F307" s="17" t="e">
        <f t="shared" si="8"/>
        <v>#DIV/0!</v>
      </c>
      <c r="G307" s="17" t="e">
        <f t="shared" si="9"/>
        <v>#DIV/0!</v>
      </c>
    </row>
    <row r="308" s="1" customFormat="1" spans="1:7">
      <c r="A308" s="14">
        <v>2040605</v>
      </c>
      <c r="B308" s="18" t="s">
        <v>195</v>
      </c>
      <c r="C308" s="23"/>
      <c r="D308" s="34"/>
      <c r="E308" s="17">
        <f>'[1]表二（分县区过表）'!C308</f>
        <v>0</v>
      </c>
      <c r="F308" s="17" t="e">
        <f t="shared" si="8"/>
        <v>#DIV/0!</v>
      </c>
      <c r="G308" s="17" t="e">
        <f t="shared" si="9"/>
        <v>#DIV/0!</v>
      </c>
    </row>
    <row r="309" s="1" customFormat="1" spans="1:7">
      <c r="A309" s="14">
        <v>2040606</v>
      </c>
      <c r="B309" s="18" t="s">
        <v>196</v>
      </c>
      <c r="C309" s="23"/>
      <c r="D309" s="34"/>
      <c r="E309" s="17">
        <f>'[1]表二（分县区过表）'!C309</f>
        <v>0</v>
      </c>
      <c r="F309" s="17" t="e">
        <f t="shared" si="8"/>
        <v>#DIV/0!</v>
      </c>
      <c r="G309" s="17" t="e">
        <f t="shared" si="9"/>
        <v>#DIV/0!</v>
      </c>
    </row>
    <row r="310" s="1" customFormat="1" spans="1:7">
      <c r="A310" s="14">
        <v>2040607</v>
      </c>
      <c r="B310" s="28" t="s">
        <v>197</v>
      </c>
      <c r="C310" s="23"/>
      <c r="D310" s="34"/>
      <c r="E310" s="17">
        <f>'[1]表二（分县区过表）'!C310</f>
        <v>0</v>
      </c>
      <c r="F310" s="17" t="e">
        <f t="shared" si="8"/>
        <v>#DIV/0!</v>
      </c>
      <c r="G310" s="17" t="e">
        <f t="shared" si="9"/>
        <v>#DIV/0!</v>
      </c>
    </row>
    <row r="311" s="1" customFormat="1" spans="1:7">
      <c r="A311" s="14">
        <v>2040608</v>
      </c>
      <c r="B311" s="22" t="s">
        <v>198</v>
      </c>
      <c r="C311" s="23"/>
      <c r="D311" s="34"/>
      <c r="E311" s="17">
        <f>'[1]表二（分县区过表）'!C311</f>
        <v>0</v>
      </c>
      <c r="F311" s="17" t="e">
        <f t="shared" si="8"/>
        <v>#DIV/0!</v>
      </c>
      <c r="G311" s="17" t="e">
        <f t="shared" si="9"/>
        <v>#DIV/0!</v>
      </c>
    </row>
    <row r="312" s="1" customFormat="1" spans="1:7">
      <c r="A312" s="14">
        <v>2040610</v>
      </c>
      <c r="B312" s="22" t="s">
        <v>199</v>
      </c>
      <c r="C312" s="23"/>
      <c r="D312" s="34"/>
      <c r="E312" s="17">
        <f>'[1]表二（分县区过表）'!C312</f>
        <v>0</v>
      </c>
      <c r="F312" s="17" t="e">
        <f t="shared" si="8"/>
        <v>#DIV/0!</v>
      </c>
      <c r="G312" s="17" t="e">
        <f t="shared" si="9"/>
        <v>#DIV/0!</v>
      </c>
    </row>
    <row r="313" s="1" customFormat="1" spans="1:7">
      <c r="A313" s="14">
        <v>2040612</v>
      </c>
      <c r="B313" s="22" t="s">
        <v>200</v>
      </c>
      <c r="C313" s="23"/>
      <c r="D313" s="34"/>
      <c r="E313" s="17">
        <f>'[1]表二（分县区过表）'!C313</f>
        <v>0</v>
      </c>
      <c r="F313" s="17" t="e">
        <f t="shared" si="8"/>
        <v>#DIV/0!</v>
      </c>
      <c r="G313" s="17" t="e">
        <f t="shared" si="9"/>
        <v>#DIV/0!</v>
      </c>
    </row>
    <row r="314" s="1" customFormat="1" spans="1:7">
      <c r="A314" s="14">
        <v>2040613</v>
      </c>
      <c r="B314" s="22" t="s">
        <v>56</v>
      </c>
      <c r="C314" s="23"/>
      <c r="D314" s="34"/>
      <c r="E314" s="17">
        <f>'[1]表二（分县区过表）'!C314</f>
        <v>0</v>
      </c>
      <c r="F314" s="17" t="e">
        <f t="shared" si="8"/>
        <v>#DIV/0!</v>
      </c>
      <c r="G314" s="17" t="e">
        <f t="shared" si="9"/>
        <v>#DIV/0!</v>
      </c>
    </row>
    <row r="315" s="1" customFormat="1" spans="1:7">
      <c r="A315" s="14">
        <v>2040650</v>
      </c>
      <c r="B315" s="22" t="s">
        <v>24</v>
      </c>
      <c r="C315" s="23"/>
      <c r="D315" s="34"/>
      <c r="E315" s="17">
        <f>'[1]表二（分县区过表）'!C315</f>
        <v>0</v>
      </c>
      <c r="F315" s="17" t="e">
        <f t="shared" si="8"/>
        <v>#DIV/0!</v>
      </c>
      <c r="G315" s="17" t="e">
        <f t="shared" si="9"/>
        <v>#DIV/0!</v>
      </c>
    </row>
    <row r="316" s="1" customFormat="1" spans="1:7">
      <c r="A316" s="14">
        <v>2040699</v>
      </c>
      <c r="B316" s="18" t="s">
        <v>201</v>
      </c>
      <c r="C316" s="23">
        <v>41</v>
      </c>
      <c r="D316" s="34">
        <v>30</v>
      </c>
      <c r="E316" s="17">
        <f>'[1]表二（分县区过表）'!C316</f>
        <v>0</v>
      </c>
      <c r="F316" s="17">
        <f t="shared" si="8"/>
        <v>0</v>
      </c>
      <c r="G316" s="17">
        <f t="shared" si="9"/>
        <v>0</v>
      </c>
    </row>
    <row r="317" s="1" customFormat="1" spans="1:7">
      <c r="A317" s="14">
        <v>20407</v>
      </c>
      <c r="B317" s="28" t="s">
        <v>202</v>
      </c>
      <c r="C317" s="33">
        <f>SUM(C318:C326)</f>
        <v>0</v>
      </c>
      <c r="D317" s="33">
        <f>SUM(D318:D326)</f>
        <v>0</v>
      </c>
      <c r="E317" s="17">
        <f>'[1]表二（分县区过表）'!C317</f>
        <v>0</v>
      </c>
      <c r="F317" s="17" t="e">
        <f t="shared" si="8"/>
        <v>#DIV/0!</v>
      </c>
      <c r="G317" s="17" t="e">
        <f t="shared" si="9"/>
        <v>#DIV/0!</v>
      </c>
    </row>
    <row r="318" s="1" customFormat="1" spans="1:7">
      <c r="A318" s="14">
        <v>2040701</v>
      </c>
      <c r="B318" s="18" t="s">
        <v>15</v>
      </c>
      <c r="C318" s="34"/>
      <c r="D318" s="34"/>
      <c r="E318" s="17">
        <f>'[1]表二（分县区过表）'!C318</f>
        <v>0</v>
      </c>
      <c r="F318" s="17" t="e">
        <f t="shared" si="8"/>
        <v>#DIV/0!</v>
      </c>
      <c r="G318" s="17" t="e">
        <f t="shared" si="9"/>
        <v>#DIV/0!</v>
      </c>
    </row>
    <row r="319" s="1" customFormat="1" spans="1:7">
      <c r="A319" s="14">
        <v>2040702</v>
      </c>
      <c r="B319" s="22" t="s">
        <v>16</v>
      </c>
      <c r="C319" s="34"/>
      <c r="D319" s="34"/>
      <c r="E319" s="17">
        <f>'[1]表二（分县区过表）'!C319</f>
        <v>0</v>
      </c>
      <c r="F319" s="17" t="e">
        <f t="shared" si="8"/>
        <v>#DIV/0!</v>
      </c>
      <c r="G319" s="17" t="e">
        <f t="shared" si="9"/>
        <v>#DIV/0!</v>
      </c>
    </row>
    <row r="320" s="1" customFormat="1" spans="1:7">
      <c r="A320" s="14">
        <v>2040703</v>
      </c>
      <c r="B320" s="22" t="s">
        <v>17</v>
      </c>
      <c r="C320" s="34"/>
      <c r="D320" s="34"/>
      <c r="E320" s="17">
        <f>'[1]表二（分县区过表）'!C320</f>
        <v>0</v>
      </c>
      <c r="F320" s="17" t="e">
        <f t="shared" si="8"/>
        <v>#DIV/0!</v>
      </c>
      <c r="G320" s="17" t="e">
        <f t="shared" si="9"/>
        <v>#DIV/0!</v>
      </c>
    </row>
    <row r="321" s="1" customFormat="1" spans="1:7">
      <c r="A321" s="14">
        <v>2040704</v>
      </c>
      <c r="B321" s="22" t="s">
        <v>203</v>
      </c>
      <c r="C321" s="34"/>
      <c r="D321" s="34"/>
      <c r="E321" s="17">
        <f>'[1]表二（分县区过表）'!C321</f>
        <v>0</v>
      </c>
      <c r="F321" s="17" t="e">
        <f t="shared" si="8"/>
        <v>#DIV/0!</v>
      </c>
      <c r="G321" s="17" t="e">
        <f t="shared" si="9"/>
        <v>#DIV/0!</v>
      </c>
    </row>
    <row r="322" s="1" customFormat="1" spans="1:7">
      <c r="A322" s="14">
        <v>2040705</v>
      </c>
      <c r="B322" s="15" t="s">
        <v>204</v>
      </c>
      <c r="C322" s="34"/>
      <c r="D322" s="34"/>
      <c r="E322" s="17">
        <f>'[1]表二（分县区过表）'!C322</f>
        <v>0</v>
      </c>
      <c r="F322" s="17" t="e">
        <f t="shared" si="8"/>
        <v>#DIV/0!</v>
      </c>
      <c r="G322" s="17" t="e">
        <f t="shared" si="9"/>
        <v>#DIV/0!</v>
      </c>
    </row>
    <row r="323" s="1" customFormat="1" spans="1:7">
      <c r="A323" s="14">
        <v>2040706</v>
      </c>
      <c r="B323" s="18" t="s">
        <v>205</v>
      </c>
      <c r="C323" s="34"/>
      <c r="D323" s="34"/>
      <c r="E323" s="17">
        <f>'[1]表二（分县区过表）'!C323</f>
        <v>0</v>
      </c>
      <c r="F323" s="17" t="e">
        <f t="shared" si="8"/>
        <v>#DIV/0!</v>
      </c>
      <c r="G323" s="17" t="e">
        <f t="shared" si="9"/>
        <v>#DIV/0!</v>
      </c>
    </row>
    <row r="324" s="1" customFormat="1" spans="1:7">
      <c r="A324" s="14">
        <v>2040707</v>
      </c>
      <c r="B324" s="18" t="s">
        <v>56</v>
      </c>
      <c r="C324" s="34"/>
      <c r="D324" s="34"/>
      <c r="E324" s="17">
        <f>'[1]表二（分县区过表）'!C324</f>
        <v>0</v>
      </c>
      <c r="F324" s="17" t="e">
        <f t="shared" si="8"/>
        <v>#DIV/0!</v>
      </c>
      <c r="G324" s="17" t="e">
        <f t="shared" si="9"/>
        <v>#DIV/0!</v>
      </c>
    </row>
    <row r="325" s="1" customFormat="1" spans="1:7">
      <c r="A325" s="14">
        <v>2040750</v>
      </c>
      <c r="B325" s="18" t="s">
        <v>24</v>
      </c>
      <c r="C325" s="34"/>
      <c r="D325" s="34"/>
      <c r="E325" s="17">
        <f>'[1]表二（分县区过表）'!C325</f>
        <v>0</v>
      </c>
      <c r="F325" s="17" t="e">
        <f t="shared" si="8"/>
        <v>#DIV/0!</v>
      </c>
      <c r="G325" s="17" t="e">
        <f t="shared" si="9"/>
        <v>#DIV/0!</v>
      </c>
    </row>
    <row r="326" s="1" customFormat="1" spans="1:7">
      <c r="A326" s="14">
        <v>2040799</v>
      </c>
      <c r="B326" s="18" t="s">
        <v>206</v>
      </c>
      <c r="C326" s="34"/>
      <c r="D326" s="34"/>
      <c r="E326" s="17">
        <f>'[1]表二（分县区过表）'!C326</f>
        <v>0</v>
      </c>
      <c r="F326" s="17" t="e">
        <f t="shared" ref="F326:F389" si="10">E326/C326%</f>
        <v>#DIV/0!</v>
      </c>
      <c r="G326" s="17" t="e">
        <f t="shared" ref="G326:G389" si="11">E326/D326%</f>
        <v>#DIV/0!</v>
      </c>
    </row>
    <row r="327" s="1" customFormat="1" spans="1:7">
      <c r="A327" s="14">
        <v>20408</v>
      </c>
      <c r="B327" s="22" t="s">
        <v>207</v>
      </c>
      <c r="C327" s="33">
        <f>SUM(C328:C336)</f>
        <v>0</v>
      </c>
      <c r="D327" s="33">
        <f>SUM(D328:D336)</f>
        <v>0</v>
      </c>
      <c r="E327" s="17">
        <f>'[1]表二（分县区过表）'!C327</f>
        <v>0</v>
      </c>
      <c r="F327" s="17" t="e">
        <f t="shared" si="10"/>
        <v>#DIV/0!</v>
      </c>
      <c r="G327" s="17" t="e">
        <f t="shared" si="11"/>
        <v>#DIV/0!</v>
      </c>
    </row>
    <row r="328" s="1" customFormat="1" spans="1:7">
      <c r="A328" s="14">
        <v>2040801</v>
      </c>
      <c r="B328" s="22" t="s">
        <v>15</v>
      </c>
      <c r="C328" s="34"/>
      <c r="D328" s="34"/>
      <c r="E328" s="17">
        <f>'[1]表二（分县区过表）'!C328</f>
        <v>0</v>
      </c>
      <c r="F328" s="17" t="e">
        <f t="shared" si="10"/>
        <v>#DIV/0!</v>
      </c>
      <c r="G328" s="17" t="e">
        <f t="shared" si="11"/>
        <v>#DIV/0!</v>
      </c>
    </row>
    <row r="329" s="1" customFormat="1" spans="1:7">
      <c r="A329" s="14">
        <v>2040802</v>
      </c>
      <c r="B329" s="22" t="s">
        <v>16</v>
      </c>
      <c r="C329" s="34"/>
      <c r="D329" s="34"/>
      <c r="E329" s="17">
        <f>'[1]表二（分县区过表）'!C329</f>
        <v>0</v>
      </c>
      <c r="F329" s="17" t="e">
        <f t="shared" si="10"/>
        <v>#DIV/0!</v>
      </c>
      <c r="G329" s="17" t="e">
        <f t="shared" si="11"/>
        <v>#DIV/0!</v>
      </c>
    </row>
    <row r="330" s="1" customFormat="1" spans="1:7">
      <c r="A330" s="14">
        <v>2040803</v>
      </c>
      <c r="B330" s="18" t="s">
        <v>17</v>
      </c>
      <c r="C330" s="34"/>
      <c r="D330" s="34"/>
      <c r="E330" s="17">
        <f>'[1]表二（分县区过表）'!C330</f>
        <v>0</v>
      </c>
      <c r="F330" s="17" t="e">
        <f t="shared" si="10"/>
        <v>#DIV/0!</v>
      </c>
      <c r="G330" s="17" t="e">
        <f t="shared" si="11"/>
        <v>#DIV/0!</v>
      </c>
    </row>
    <row r="331" s="1" customFormat="1" spans="1:7">
      <c r="A331" s="14">
        <v>2040804</v>
      </c>
      <c r="B331" s="18" t="s">
        <v>208</v>
      </c>
      <c r="C331" s="34"/>
      <c r="D331" s="34"/>
      <c r="E331" s="17">
        <f>'[1]表二（分县区过表）'!C331</f>
        <v>0</v>
      </c>
      <c r="F331" s="17" t="e">
        <f t="shared" si="10"/>
        <v>#DIV/0!</v>
      </c>
      <c r="G331" s="17" t="e">
        <f t="shared" si="11"/>
        <v>#DIV/0!</v>
      </c>
    </row>
    <row r="332" s="1" customFormat="1" spans="1:7">
      <c r="A332" s="14">
        <v>2040805</v>
      </c>
      <c r="B332" s="18" t="s">
        <v>209</v>
      </c>
      <c r="C332" s="34"/>
      <c r="D332" s="34"/>
      <c r="E332" s="17">
        <f>'[1]表二（分县区过表）'!C332</f>
        <v>0</v>
      </c>
      <c r="F332" s="17" t="e">
        <f t="shared" si="10"/>
        <v>#DIV/0!</v>
      </c>
      <c r="G332" s="17" t="e">
        <f t="shared" si="11"/>
        <v>#DIV/0!</v>
      </c>
    </row>
    <row r="333" s="1" customFormat="1" spans="1:7">
      <c r="A333" s="14">
        <v>2040806</v>
      </c>
      <c r="B333" s="22" t="s">
        <v>210</v>
      </c>
      <c r="C333" s="34"/>
      <c r="D333" s="34"/>
      <c r="E333" s="17">
        <f>'[1]表二（分县区过表）'!C333</f>
        <v>0</v>
      </c>
      <c r="F333" s="17" t="e">
        <f t="shared" si="10"/>
        <v>#DIV/0!</v>
      </c>
      <c r="G333" s="17" t="e">
        <f t="shared" si="11"/>
        <v>#DIV/0!</v>
      </c>
    </row>
    <row r="334" s="1" customFormat="1" spans="1:7">
      <c r="A334" s="14">
        <v>2040807</v>
      </c>
      <c r="B334" s="22" t="s">
        <v>56</v>
      </c>
      <c r="C334" s="34"/>
      <c r="D334" s="34"/>
      <c r="E334" s="17">
        <f>'[1]表二（分县区过表）'!C334</f>
        <v>0</v>
      </c>
      <c r="F334" s="17" t="e">
        <f t="shared" si="10"/>
        <v>#DIV/0!</v>
      </c>
      <c r="G334" s="17" t="e">
        <f t="shared" si="11"/>
        <v>#DIV/0!</v>
      </c>
    </row>
    <row r="335" s="1" customFormat="1" spans="1:7">
      <c r="A335" s="14">
        <v>2040850</v>
      </c>
      <c r="B335" s="22" t="s">
        <v>24</v>
      </c>
      <c r="C335" s="34"/>
      <c r="D335" s="34"/>
      <c r="E335" s="17">
        <f>'[1]表二（分县区过表）'!C335</f>
        <v>0</v>
      </c>
      <c r="F335" s="17" t="e">
        <f t="shared" si="10"/>
        <v>#DIV/0!</v>
      </c>
      <c r="G335" s="17" t="e">
        <f t="shared" si="11"/>
        <v>#DIV/0!</v>
      </c>
    </row>
    <row r="336" s="1" customFormat="1" spans="1:7">
      <c r="A336" s="14">
        <v>2040899</v>
      </c>
      <c r="B336" s="22" t="s">
        <v>211</v>
      </c>
      <c r="C336" s="34"/>
      <c r="D336" s="34"/>
      <c r="E336" s="17">
        <f>'[1]表二（分县区过表）'!C336</f>
        <v>0</v>
      </c>
      <c r="F336" s="17" t="e">
        <f t="shared" si="10"/>
        <v>#DIV/0!</v>
      </c>
      <c r="G336" s="17" t="e">
        <f t="shared" si="11"/>
        <v>#DIV/0!</v>
      </c>
    </row>
    <row r="337" s="1" customFormat="1" spans="1:7">
      <c r="A337" s="14">
        <v>20409</v>
      </c>
      <c r="B337" s="15" t="s">
        <v>212</v>
      </c>
      <c r="C337" s="33">
        <f>SUM(C338:C344)</f>
        <v>0</v>
      </c>
      <c r="D337" s="33">
        <f>SUM(D338:D344)</f>
        <v>0</v>
      </c>
      <c r="E337" s="17">
        <f>'[1]表二（分县区过表）'!C337</f>
        <v>0</v>
      </c>
      <c r="F337" s="17" t="e">
        <f t="shared" si="10"/>
        <v>#DIV/0!</v>
      </c>
      <c r="G337" s="17" t="e">
        <f t="shared" si="11"/>
        <v>#DIV/0!</v>
      </c>
    </row>
    <row r="338" s="1" customFormat="1" spans="1:7">
      <c r="A338" s="14">
        <v>2040901</v>
      </c>
      <c r="B338" s="18" t="s">
        <v>15</v>
      </c>
      <c r="C338" s="34"/>
      <c r="D338" s="34"/>
      <c r="E338" s="17">
        <f>'[1]表二（分县区过表）'!C338</f>
        <v>0</v>
      </c>
      <c r="F338" s="17" t="e">
        <f t="shared" si="10"/>
        <v>#DIV/0!</v>
      </c>
      <c r="G338" s="17" t="e">
        <f t="shared" si="11"/>
        <v>#DIV/0!</v>
      </c>
    </row>
    <row r="339" s="1" customFormat="1" spans="1:7">
      <c r="A339" s="14">
        <v>2040902</v>
      </c>
      <c r="B339" s="18" t="s">
        <v>16</v>
      </c>
      <c r="C339" s="34"/>
      <c r="D339" s="34"/>
      <c r="E339" s="17">
        <f>'[1]表二（分县区过表）'!C339</f>
        <v>0</v>
      </c>
      <c r="F339" s="17" t="e">
        <f t="shared" si="10"/>
        <v>#DIV/0!</v>
      </c>
      <c r="G339" s="17" t="e">
        <f t="shared" si="11"/>
        <v>#DIV/0!</v>
      </c>
    </row>
    <row r="340" s="1" customFormat="1" spans="1:7">
      <c r="A340" s="14">
        <v>2040903</v>
      </c>
      <c r="B340" s="28" t="s">
        <v>17</v>
      </c>
      <c r="C340" s="34"/>
      <c r="D340" s="34"/>
      <c r="E340" s="17">
        <f>'[1]表二（分县区过表）'!C340</f>
        <v>0</v>
      </c>
      <c r="F340" s="17" t="e">
        <f t="shared" si="10"/>
        <v>#DIV/0!</v>
      </c>
      <c r="G340" s="17" t="e">
        <f t="shared" si="11"/>
        <v>#DIV/0!</v>
      </c>
    </row>
    <row r="341" s="1" customFormat="1" spans="1:7">
      <c r="A341" s="14">
        <v>2040904</v>
      </c>
      <c r="B341" s="31" t="s">
        <v>213</v>
      </c>
      <c r="C341" s="34"/>
      <c r="D341" s="34"/>
      <c r="E341" s="17">
        <f>'[1]表二（分县区过表）'!C341</f>
        <v>0</v>
      </c>
      <c r="F341" s="17" t="e">
        <f t="shared" si="10"/>
        <v>#DIV/0!</v>
      </c>
      <c r="G341" s="17" t="e">
        <f t="shared" si="11"/>
        <v>#DIV/0!</v>
      </c>
    </row>
    <row r="342" s="1" customFormat="1" spans="1:7">
      <c r="A342" s="14">
        <v>2040905</v>
      </c>
      <c r="B342" s="22" t="s">
        <v>214</v>
      </c>
      <c r="C342" s="34"/>
      <c r="D342" s="34"/>
      <c r="E342" s="17">
        <f>'[1]表二（分县区过表）'!C342</f>
        <v>0</v>
      </c>
      <c r="F342" s="17" t="e">
        <f t="shared" si="10"/>
        <v>#DIV/0!</v>
      </c>
      <c r="G342" s="17" t="e">
        <f t="shared" si="11"/>
        <v>#DIV/0!</v>
      </c>
    </row>
    <row r="343" s="1" customFormat="1" spans="1:7">
      <c r="A343" s="14">
        <v>2040950</v>
      </c>
      <c r="B343" s="22" t="s">
        <v>24</v>
      </c>
      <c r="C343" s="34"/>
      <c r="D343" s="34"/>
      <c r="E343" s="17">
        <f>'[1]表二（分县区过表）'!C343</f>
        <v>0</v>
      </c>
      <c r="F343" s="17" t="e">
        <f t="shared" si="10"/>
        <v>#DIV/0!</v>
      </c>
      <c r="G343" s="17" t="e">
        <f t="shared" si="11"/>
        <v>#DIV/0!</v>
      </c>
    </row>
    <row r="344" s="1" customFormat="1" spans="1:7">
      <c r="A344" s="14">
        <v>2040999</v>
      </c>
      <c r="B344" s="18" t="s">
        <v>215</v>
      </c>
      <c r="C344" s="34"/>
      <c r="D344" s="34"/>
      <c r="E344" s="17">
        <f>'[1]表二（分县区过表）'!C344</f>
        <v>0</v>
      </c>
      <c r="F344" s="17" t="e">
        <f t="shared" si="10"/>
        <v>#DIV/0!</v>
      </c>
      <c r="G344" s="17" t="e">
        <f t="shared" si="11"/>
        <v>#DIV/0!</v>
      </c>
    </row>
    <row r="345" s="1" customFormat="1" spans="1:7">
      <c r="A345" s="14">
        <v>20410</v>
      </c>
      <c r="B345" s="18" t="s">
        <v>216</v>
      </c>
      <c r="C345" s="33">
        <f>SUM(C346:C350)</f>
        <v>0</v>
      </c>
      <c r="D345" s="33">
        <f>SUM(D346:D350)</f>
        <v>0</v>
      </c>
      <c r="E345" s="17">
        <f>'[1]表二（分县区过表）'!C345</f>
        <v>0</v>
      </c>
      <c r="F345" s="17" t="e">
        <f t="shared" si="10"/>
        <v>#DIV/0!</v>
      </c>
      <c r="G345" s="17" t="e">
        <f t="shared" si="11"/>
        <v>#DIV/0!</v>
      </c>
    </row>
    <row r="346" s="1" customFormat="1" ht="14.25" spans="1:7">
      <c r="A346" s="14">
        <v>2041001</v>
      </c>
      <c r="B346" s="18" t="s">
        <v>15</v>
      </c>
      <c r="C346" s="35"/>
      <c r="D346" s="35"/>
      <c r="E346" s="17">
        <f>'[1]表二（分县区过表）'!C346</f>
        <v>0</v>
      </c>
      <c r="F346" s="17" t="e">
        <f t="shared" si="10"/>
        <v>#DIV/0!</v>
      </c>
      <c r="G346" s="17" t="e">
        <f t="shared" si="11"/>
        <v>#DIV/0!</v>
      </c>
    </row>
    <row r="347" s="1" customFormat="1" spans="1:7">
      <c r="A347" s="14">
        <v>2041002</v>
      </c>
      <c r="B347" s="22" t="s">
        <v>16</v>
      </c>
      <c r="C347" s="44"/>
      <c r="D347" s="44"/>
      <c r="E347" s="17">
        <f>'[1]表二（分县区过表）'!C347</f>
        <v>0</v>
      </c>
      <c r="F347" s="17" t="e">
        <f t="shared" si="10"/>
        <v>#DIV/0!</v>
      </c>
      <c r="G347" s="17" t="e">
        <f t="shared" si="11"/>
        <v>#DIV/0!</v>
      </c>
    </row>
    <row r="348" s="1" customFormat="1" spans="1:7">
      <c r="A348" s="14">
        <v>2041006</v>
      </c>
      <c r="B348" s="18" t="s">
        <v>56</v>
      </c>
      <c r="C348" s="44"/>
      <c r="D348" s="44"/>
      <c r="E348" s="17">
        <f>'[1]表二（分县区过表）'!C348</f>
        <v>0</v>
      </c>
      <c r="F348" s="17" t="e">
        <f t="shared" si="10"/>
        <v>#DIV/0!</v>
      </c>
      <c r="G348" s="17" t="e">
        <f t="shared" si="11"/>
        <v>#DIV/0!</v>
      </c>
    </row>
    <row r="349" s="1" customFormat="1" spans="1:7">
      <c r="A349" s="14">
        <v>2041007</v>
      </c>
      <c r="B349" s="22" t="s">
        <v>217</v>
      </c>
      <c r="C349" s="34"/>
      <c r="D349" s="34"/>
      <c r="E349" s="17">
        <f>'[1]表二（分县区过表）'!C349</f>
        <v>0</v>
      </c>
      <c r="F349" s="17" t="e">
        <f t="shared" si="10"/>
        <v>#DIV/0!</v>
      </c>
      <c r="G349" s="17" t="e">
        <f t="shared" si="11"/>
        <v>#DIV/0!</v>
      </c>
    </row>
    <row r="350" s="1" customFormat="1" spans="1:7">
      <c r="A350" s="14">
        <v>2041099</v>
      </c>
      <c r="B350" s="18" t="s">
        <v>218</v>
      </c>
      <c r="C350" s="34"/>
      <c r="D350" s="34"/>
      <c r="E350" s="17">
        <f>'[1]表二（分县区过表）'!C350</f>
        <v>0</v>
      </c>
      <c r="F350" s="17" t="e">
        <f t="shared" si="10"/>
        <v>#DIV/0!</v>
      </c>
      <c r="G350" s="17" t="e">
        <f t="shared" si="11"/>
        <v>#DIV/0!</v>
      </c>
    </row>
    <row r="351" s="1" customFormat="1" spans="1:7">
      <c r="A351" s="14">
        <v>20499</v>
      </c>
      <c r="B351" s="18" t="s">
        <v>219</v>
      </c>
      <c r="C351" s="33">
        <f>C352+C353</f>
        <v>150</v>
      </c>
      <c r="D351" s="33">
        <f>D352+D353</f>
        <v>58</v>
      </c>
      <c r="E351" s="17">
        <f>'[1]表二（分县区过表）'!C351</f>
        <v>162</v>
      </c>
      <c r="F351" s="17">
        <f t="shared" si="10"/>
        <v>108</v>
      </c>
      <c r="G351" s="17">
        <f t="shared" si="11"/>
        <v>279.310344827586</v>
      </c>
    </row>
    <row r="352" s="1" customFormat="1" spans="1:7">
      <c r="A352" s="14">
        <v>2049902</v>
      </c>
      <c r="B352" s="18" t="s">
        <v>220</v>
      </c>
      <c r="C352" s="34"/>
      <c r="D352" s="34"/>
      <c r="E352" s="17">
        <f>'[1]表二（分县区过表）'!C352</f>
        <v>12</v>
      </c>
      <c r="F352" s="17" t="e">
        <f t="shared" si="10"/>
        <v>#DIV/0!</v>
      </c>
      <c r="G352" s="17" t="e">
        <f t="shared" si="11"/>
        <v>#DIV/0!</v>
      </c>
    </row>
    <row r="353" s="1" customFormat="1" spans="1:7">
      <c r="A353" s="14">
        <v>2049999</v>
      </c>
      <c r="B353" s="18" t="s">
        <v>221</v>
      </c>
      <c r="C353" s="23">
        <v>150</v>
      </c>
      <c r="D353" s="44">
        <v>58</v>
      </c>
      <c r="E353" s="17">
        <f>'[1]表二（分县区过表）'!C353</f>
        <v>150</v>
      </c>
      <c r="F353" s="17">
        <f t="shared" si="10"/>
        <v>100</v>
      </c>
      <c r="G353" s="17">
        <f t="shared" si="11"/>
        <v>258.620689655172</v>
      </c>
    </row>
    <row r="354" s="1" customFormat="1" spans="1:7">
      <c r="A354" s="14">
        <v>205</v>
      </c>
      <c r="B354" s="15" t="s">
        <v>222</v>
      </c>
      <c r="C354" s="33">
        <f>C355+C360+C367+C373+C379+C383+C387+C391+C397+C404</f>
        <v>19292</v>
      </c>
      <c r="D354" s="33">
        <f>D355+D360+D367+D373+D379+D383+D387+D391+D397+D404</f>
        <v>23576</v>
      </c>
      <c r="E354" s="17">
        <f>'[1]表二（分县区过表）'!C354</f>
        <v>21840</v>
      </c>
      <c r="F354" s="17">
        <f t="shared" si="10"/>
        <v>113.207547169811</v>
      </c>
      <c r="G354" s="17">
        <f t="shared" si="11"/>
        <v>92.6365795724466</v>
      </c>
    </row>
    <row r="355" s="1" customFormat="1" spans="1:7">
      <c r="A355" s="14">
        <v>20501</v>
      </c>
      <c r="B355" s="22" t="s">
        <v>223</v>
      </c>
      <c r="C355" s="33">
        <f>SUM(C356:C359)</f>
        <v>1012</v>
      </c>
      <c r="D355" s="33">
        <f>SUM(D356:D359)</f>
        <v>3581</v>
      </c>
      <c r="E355" s="17">
        <f>'[1]表二（分县区过表）'!C355</f>
        <v>1098</v>
      </c>
      <c r="F355" s="17">
        <f t="shared" si="10"/>
        <v>108.498023715415</v>
      </c>
      <c r="G355" s="17">
        <f t="shared" si="11"/>
        <v>30.6618263055013</v>
      </c>
    </row>
    <row r="356" s="1" customFormat="1" ht="14.25" spans="1:7">
      <c r="A356" s="14">
        <v>2050101</v>
      </c>
      <c r="B356" s="18" t="s">
        <v>15</v>
      </c>
      <c r="C356" s="20">
        <v>448</v>
      </c>
      <c r="D356" s="34">
        <v>552</v>
      </c>
      <c r="E356" s="17">
        <f>'[1]表二（分县区过表）'!C356</f>
        <v>498</v>
      </c>
      <c r="F356" s="17">
        <f t="shared" si="10"/>
        <v>111.160714285714</v>
      </c>
      <c r="G356" s="17">
        <f t="shared" si="11"/>
        <v>90.2173913043478</v>
      </c>
    </row>
    <row r="357" s="1" customFormat="1" ht="14.25" spans="1:7">
      <c r="A357" s="14">
        <v>2050102</v>
      </c>
      <c r="B357" s="18" t="s">
        <v>16</v>
      </c>
      <c r="C357" s="20">
        <v>109</v>
      </c>
      <c r="D357" s="34">
        <v>99</v>
      </c>
      <c r="E357" s="17">
        <f>'[1]表二（分县区过表）'!C357</f>
        <v>110</v>
      </c>
      <c r="F357" s="17">
        <f t="shared" si="10"/>
        <v>100.917431192661</v>
      </c>
      <c r="G357" s="17">
        <f t="shared" si="11"/>
        <v>111.111111111111</v>
      </c>
    </row>
    <row r="358" s="1" customFormat="1" spans="1:7">
      <c r="A358" s="14">
        <v>2050103</v>
      </c>
      <c r="B358" s="18" t="s">
        <v>17</v>
      </c>
      <c r="C358" s="23"/>
      <c r="D358" s="34"/>
      <c r="E358" s="17">
        <f>'[1]表二（分县区过表）'!C358</f>
        <v>0</v>
      </c>
      <c r="F358" s="17" t="e">
        <f t="shared" si="10"/>
        <v>#DIV/0!</v>
      </c>
      <c r="G358" s="17" t="e">
        <f t="shared" si="11"/>
        <v>#DIV/0!</v>
      </c>
    </row>
    <row r="359" s="1" customFormat="1" spans="1:7">
      <c r="A359" s="14">
        <v>2050199</v>
      </c>
      <c r="B359" s="31" t="s">
        <v>224</v>
      </c>
      <c r="C359" s="23">
        <v>455</v>
      </c>
      <c r="D359" s="34">
        <v>2930</v>
      </c>
      <c r="E359" s="17">
        <f>'[1]表二（分县区过表）'!C359</f>
        <v>490</v>
      </c>
      <c r="F359" s="17">
        <f t="shared" si="10"/>
        <v>107.692307692308</v>
      </c>
      <c r="G359" s="17">
        <f t="shared" si="11"/>
        <v>16.7235494880546</v>
      </c>
    </row>
    <row r="360" s="1" customFormat="1" spans="1:7">
      <c r="A360" s="14">
        <v>20502</v>
      </c>
      <c r="B360" s="18" t="s">
        <v>225</v>
      </c>
      <c r="C360" s="33">
        <f>SUM(C361:C366)</f>
        <v>16460</v>
      </c>
      <c r="D360" s="33">
        <f>SUM(D361:D366)</f>
        <v>18436</v>
      </c>
      <c r="E360" s="17">
        <f>'[1]表二（分县区过表）'!C360</f>
        <v>14922</v>
      </c>
      <c r="F360" s="17">
        <f t="shared" si="10"/>
        <v>90.6561360874848</v>
      </c>
      <c r="G360" s="17">
        <f t="shared" si="11"/>
        <v>80.939466261662</v>
      </c>
    </row>
    <row r="361" s="1" customFormat="1" ht="14.25" spans="1:7">
      <c r="A361" s="14">
        <v>2050201</v>
      </c>
      <c r="B361" s="18" t="s">
        <v>226</v>
      </c>
      <c r="C361" s="20">
        <v>1768</v>
      </c>
      <c r="D361" s="34">
        <v>2133</v>
      </c>
      <c r="E361" s="17">
        <f>'[1]表二（分县区过表）'!C361</f>
        <v>1764</v>
      </c>
      <c r="F361" s="17">
        <f t="shared" si="10"/>
        <v>99.7737556561086</v>
      </c>
      <c r="G361" s="17">
        <f t="shared" si="11"/>
        <v>82.7004219409283</v>
      </c>
    </row>
    <row r="362" s="1" customFormat="1" ht="14.25" spans="1:7">
      <c r="A362" s="14">
        <v>2050202</v>
      </c>
      <c r="B362" s="18" t="s">
        <v>227</v>
      </c>
      <c r="C362" s="20">
        <v>7818</v>
      </c>
      <c r="D362" s="34">
        <v>9567</v>
      </c>
      <c r="E362" s="17">
        <f>'[1]表二（分县区过表）'!C362</f>
        <v>7727</v>
      </c>
      <c r="F362" s="17">
        <f t="shared" si="10"/>
        <v>98.8360194423126</v>
      </c>
      <c r="G362" s="17">
        <f t="shared" si="11"/>
        <v>80.7672206543326</v>
      </c>
    </row>
    <row r="363" s="1" customFormat="1" ht="14.25" spans="1:7">
      <c r="A363" s="14">
        <v>2050203</v>
      </c>
      <c r="B363" s="22" t="s">
        <v>228</v>
      </c>
      <c r="C363" s="20">
        <v>2722</v>
      </c>
      <c r="D363" s="34">
        <v>3067</v>
      </c>
      <c r="E363" s="17">
        <f>'[1]表二（分县区过表）'!C363</f>
        <v>2484</v>
      </c>
      <c r="F363" s="17">
        <f t="shared" si="10"/>
        <v>91.2564290962528</v>
      </c>
      <c r="G363" s="17">
        <f t="shared" si="11"/>
        <v>80.9911966090642</v>
      </c>
    </row>
    <row r="364" s="1" customFormat="1" ht="14.25" spans="1:7">
      <c r="A364" s="14">
        <v>2050204</v>
      </c>
      <c r="B364" s="22" t="s">
        <v>229</v>
      </c>
      <c r="C364" s="20">
        <v>2362</v>
      </c>
      <c r="D364" s="34">
        <v>2327</v>
      </c>
      <c r="E364" s="17">
        <f>'[1]表二（分县区过表）'!C364</f>
        <v>2575</v>
      </c>
      <c r="F364" s="17">
        <f t="shared" si="10"/>
        <v>109.017781541067</v>
      </c>
      <c r="G364" s="17">
        <f t="shared" si="11"/>
        <v>110.657498925655</v>
      </c>
    </row>
    <row r="365" s="1" customFormat="1" ht="14.25" spans="1:7">
      <c r="A365" s="14">
        <v>2050205</v>
      </c>
      <c r="B365" s="22" t="s">
        <v>230</v>
      </c>
      <c r="C365" s="20"/>
      <c r="D365" s="34"/>
      <c r="E365" s="17">
        <f>'[1]表二（分县区过表）'!C365</f>
        <v>0</v>
      </c>
      <c r="F365" s="17" t="e">
        <f t="shared" si="10"/>
        <v>#DIV/0!</v>
      </c>
      <c r="G365" s="17" t="e">
        <f t="shared" si="11"/>
        <v>#DIV/0!</v>
      </c>
    </row>
    <row r="366" s="1" customFormat="1" ht="14.25" spans="1:7">
      <c r="A366" s="14">
        <v>2050299</v>
      </c>
      <c r="B366" s="18" t="s">
        <v>231</v>
      </c>
      <c r="C366" s="20">
        <v>1790</v>
      </c>
      <c r="D366" s="34">
        <v>1342</v>
      </c>
      <c r="E366" s="17">
        <f>'[1]表二（分县区过表）'!C366</f>
        <v>372</v>
      </c>
      <c r="F366" s="17">
        <f t="shared" si="10"/>
        <v>20.7821229050279</v>
      </c>
      <c r="G366" s="17">
        <f t="shared" si="11"/>
        <v>27.7198211624441</v>
      </c>
    </row>
    <row r="367" s="1" customFormat="1" spans="1:7">
      <c r="A367" s="14">
        <v>20503</v>
      </c>
      <c r="B367" s="18" t="s">
        <v>232</v>
      </c>
      <c r="C367" s="33">
        <f>SUM(C368:C372)</f>
        <v>56</v>
      </c>
      <c r="D367" s="33">
        <f>SUM(D368:D372)</f>
        <v>86</v>
      </c>
      <c r="E367" s="17">
        <f>'[1]表二（分县区过表）'!C367</f>
        <v>620</v>
      </c>
      <c r="F367" s="17">
        <f t="shared" si="10"/>
        <v>1107.14285714286</v>
      </c>
      <c r="G367" s="17">
        <f t="shared" si="11"/>
        <v>720.93023255814</v>
      </c>
    </row>
    <row r="368" s="1" customFormat="1" spans="1:7">
      <c r="A368" s="14">
        <v>2050301</v>
      </c>
      <c r="B368" s="18" t="s">
        <v>233</v>
      </c>
      <c r="C368" s="23">
        <v>53</v>
      </c>
      <c r="D368" s="34"/>
      <c r="E368" s="17">
        <f>'[1]表二（分县区过表）'!C368</f>
        <v>0</v>
      </c>
      <c r="F368" s="17">
        <f t="shared" si="10"/>
        <v>0</v>
      </c>
      <c r="G368" s="17" t="e">
        <f t="shared" si="11"/>
        <v>#DIV/0!</v>
      </c>
    </row>
    <row r="369" s="1" customFormat="1" spans="1:7">
      <c r="A369" s="14">
        <v>2050302</v>
      </c>
      <c r="B369" s="18" t="s">
        <v>234</v>
      </c>
      <c r="C369" s="23"/>
      <c r="D369" s="34">
        <v>76</v>
      </c>
      <c r="E369" s="17">
        <f>'[1]表二（分县区过表）'!C369</f>
        <v>0</v>
      </c>
      <c r="F369" s="17" t="e">
        <f t="shared" si="10"/>
        <v>#DIV/0!</v>
      </c>
      <c r="G369" s="17">
        <f t="shared" si="11"/>
        <v>0</v>
      </c>
    </row>
    <row r="370" s="1" customFormat="1" spans="1:7">
      <c r="A370" s="14">
        <v>2050303</v>
      </c>
      <c r="B370" s="18" t="s">
        <v>235</v>
      </c>
      <c r="C370" s="23"/>
      <c r="D370" s="34"/>
      <c r="E370" s="17">
        <f>'[1]表二（分县区过表）'!C370</f>
        <v>0</v>
      </c>
      <c r="F370" s="17" t="e">
        <f t="shared" si="10"/>
        <v>#DIV/0!</v>
      </c>
      <c r="G370" s="17" t="e">
        <f t="shared" si="11"/>
        <v>#DIV/0!</v>
      </c>
    </row>
    <row r="371" s="1" customFormat="1" spans="1:7">
      <c r="A371" s="14">
        <v>2050305</v>
      </c>
      <c r="B371" s="22" t="s">
        <v>236</v>
      </c>
      <c r="C371" s="23"/>
      <c r="D371" s="34">
        <v>10</v>
      </c>
      <c r="E371" s="17">
        <f>'[1]表二（分县区过表）'!C371</f>
        <v>0</v>
      </c>
      <c r="F371" s="17" t="e">
        <f t="shared" si="10"/>
        <v>#DIV/0!</v>
      </c>
      <c r="G371" s="17">
        <f t="shared" si="11"/>
        <v>0</v>
      </c>
    </row>
    <row r="372" s="1" customFormat="1" spans="1:7">
      <c r="A372" s="14">
        <v>2050399</v>
      </c>
      <c r="B372" s="22" t="s">
        <v>237</v>
      </c>
      <c r="C372" s="23">
        <v>3</v>
      </c>
      <c r="D372" s="34"/>
      <c r="E372" s="17">
        <f>'[1]表二（分县区过表）'!C372</f>
        <v>620</v>
      </c>
      <c r="F372" s="17">
        <f t="shared" si="10"/>
        <v>20666.6666666667</v>
      </c>
      <c r="G372" s="17" t="e">
        <f t="shared" si="11"/>
        <v>#DIV/0!</v>
      </c>
    </row>
    <row r="373" s="1" customFormat="1" spans="1:7">
      <c r="A373" s="14">
        <v>20504</v>
      </c>
      <c r="B373" s="15" t="s">
        <v>238</v>
      </c>
      <c r="C373" s="33">
        <f>SUM(C374:C378)</f>
        <v>0</v>
      </c>
      <c r="D373" s="33">
        <f>SUM(D374:D378)</f>
        <v>0</v>
      </c>
      <c r="E373" s="17">
        <f>'[1]表二（分县区过表）'!C373</f>
        <v>0</v>
      </c>
      <c r="F373" s="17" t="e">
        <f t="shared" si="10"/>
        <v>#DIV/0!</v>
      </c>
      <c r="G373" s="17" t="e">
        <f t="shared" si="11"/>
        <v>#DIV/0!</v>
      </c>
    </row>
    <row r="374" s="1" customFormat="1" spans="1:7">
      <c r="A374" s="14">
        <v>2050401</v>
      </c>
      <c r="B374" s="18" t="s">
        <v>239</v>
      </c>
      <c r="C374" s="34"/>
      <c r="D374" s="34"/>
      <c r="E374" s="17">
        <f>'[1]表二（分县区过表）'!C374</f>
        <v>0</v>
      </c>
      <c r="F374" s="17" t="e">
        <f t="shared" si="10"/>
        <v>#DIV/0!</v>
      </c>
      <c r="G374" s="17" t="e">
        <f t="shared" si="11"/>
        <v>#DIV/0!</v>
      </c>
    </row>
    <row r="375" s="1" customFormat="1" spans="1:7">
      <c r="A375" s="14">
        <v>2050402</v>
      </c>
      <c r="B375" s="18" t="s">
        <v>240</v>
      </c>
      <c r="C375" s="34"/>
      <c r="D375" s="34"/>
      <c r="E375" s="17">
        <f>'[1]表二（分县区过表）'!C375</f>
        <v>0</v>
      </c>
      <c r="F375" s="17" t="e">
        <f t="shared" si="10"/>
        <v>#DIV/0!</v>
      </c>
      <c r="G375" s="17" t="e">
        <f t="shared" si="11"/>
        <v>#DIV/0!</v>
      </c>
    </row>
    <row r="376" s="1" customFormat="1" spans="1:7">
      <c r="A376" s="14">
        <v>2050403</v>
      </c>
      <c r="B376" s="18" t="s">
        <v>241</v>
      </c>
      <c r="C376" s="34"/>
      <c r="D376" s="34"/>
      <c r="E376" s="17">
        <f>'[1]表二（分县区过表）'!C376</f>
        <v>0</v>
      </c>
      <c r="F376" s="17" t="e">
        <f t="shared" si="10"/>
        <v>#DIV/0!</v>
      </c>
      <c r="G376" s="17" t="e">
        <f t="shared" si="11"/>
        <v>#DIV/0!</v>
      </c>
    </row>
    <row r="377" s="1" customFormat="1" spans="1:7">
      <c r="A377" s="14">
        <v>2050404</v>
      </c>
      <c r="B377" s="22" t="s">
        <v>242</v>
      </c>
      <c r="C377" s="34"/>
      <c r="D377" s="34"/>
      <c r="E377" s="17">
        <f>'[1]表二（分县区过表）'!C377</f>
        <v>0</v>
      </c>
      <c r="F377" s="17" t="e">
        <f t="shared" si="10"/>
        <v>#DIV/0!</v>
      </c>
      <c r="G377" s="17" t="e">
        <f t="shared" si="11"/>
        <v>#DIV/0!</v>
      </c>
    </row>
    <row r="378" s="1" customFormat="1" spans="1:7">
      <c r="A378" s="14">
        <v>2050499</v>
      </c>
      <c r="B378" s="22" t="s">
        <v>243</v>
      </c>
      <c r="C378" s="34"/>
      <c r="D378" s="34"/>
      <c r="E378" s="17">
        <f>'[1]表二（分县区过表）'!C378</f>
        <v>0</v>
      </c>
      <c r="F378" s="17" t="e">
        <f t="shared" si="10"/>
        <v>#DIV/0!</v>
      </c>
      <c r="G378" s="17" t="e">
        <f t="shared" si="11"/>
        <v>#DIV/0!</v>
      </c>
    </row>
    <row r="379" s="1" customFormat="1" spans="1:7">
      <c r="A379" s="14">
        <v>20505</v>
      </c>
      <c r="B379" s="22" t="s">
        <v>244</v>
      </c>
      <c r="C379" s="33">
        <f>SUM(C380:C382)</f>
        <v>0</v>
      </c>
      <c r="D379" s="33">
        <f>SUM(D380:D382)</f>
        <v>0</v>
      </c>
      <c r="E379" s="17">
        <f>'[1]表二（分县区过表）'!C379</f>
        <v>0</v>
      </c>
      <c r="F379" s="17" t="e">
        <f t="shared" si="10"/>
        <v>#DIV/0!</v>
      </c>
      <c r="G379" s="17" t="e">
        <f t="shared" si="11"/>
        <v>#DIV/0!</v>
      </c>
    </row>
    <row r="380" s="1" customFormat="1" spans="1:7">
      <c r="A380" s="14">
        <v>2050501</v>
      </c>
      <c r="B380" s="18" t="s">
        <v>245</v>
      </c>
      <c r="C380" s="34"/>
      <c r="D380" s="34"/>
      <c r="E380" s="17">
        <f>'[1]表二（分县区过表）'!C380</f>
        <v>0</v>
      </c>
      <c r="F380" s="17" t="e">
        <f t="shared" si="10"/>
        <v>#DIV/0!</v>
      </c>
      <c r="G380" s="17" t="e">
        <f t="shared" si="11"/>
        <v>#DIV/0!</v>
      </c>
    </row>
    <row r="381" s="1" customFormat="1" spans="1:7">
      <c r="A381" s="14">
        <v>2050502</v>
      </c>
      <c r="B381" s="18" t="s">
        <v>246</v>
      </c>
      <c r="C381" s="34"/>
      <c r="D381" s="34"/>
      <c r="E381" s="17">
        <f>'[1]表二（分县区过表）'!C381</f>
        <v>0</v>
      </c>
      <c r="F381" s="17" t="e">
        <f t="shared" si="10"/>
        <v>#DIV/0!</v>
      </c>
      <c r="G381" s="17" t="e">
        <f t="shared" si="11"/>
        <v>#DIV/0!</v>
      </c>
    </row>
    <row r="382" s="1" customFormat="1" spans="1:7">
      <c r="A382" s="14">
        <v>2050599</v>
      </c>
      <c r="B382" s="18" t="s">
        <v>247</v>
      </c>
      <c r="C382" s="34"/>
      <c r="D382" s="34"/>
      <c r="E382" s="17">
        <f>'[1]表二（分县区过表）'!C382</f>
        <v>0</v>
      </c>
      <c r="F382" s="17" t="e">
        <f t="shared" si="10"/>
        <v>#DIV/0!</v>
      </c>
      <c r="G382" s="17" t="e">
        <f t="shared" si="11"/>
        <v>#DIV/0!</v>
      </c>
    </row>
    <row r="383" s="1" customFormat="1" spans="1:7">
      <c r="A383" s="14">
        <v>20506</v>
      </c>
      <c r="B383" s="22" t="s">
        <v>248</v>
      </c>
      <c r="C383" s="33">
        <f>SUM(C384:C386)</f>
        <v>0</v>
      </c>
      <c r="D383" s="33">
        <f>SUM(D384:D386)</f>
        <v>0</v>
      </c>
      <c r="E383" s="17">
        <f>'[1]表二（分县区过表）'!C383</f>
        <v>0</v>
      </c>
      <c r="F383" s="17" t="e">
        <f t="shared" si="10"/>
        <v>#DIV/0!</v>
      </c>
      <c r="G383" s="17" t="e">
        <f t="shared" si="11"/>
        <v>#DIV/0!</v>
      </c>
    </row>
    <row r="384" s="1" customFormat="1" spans="1:7">
      <c r="A384" s="14">
        <v>2050601</v>
      </c>
      <c r="B384" s="22" t="s">
        <v>249</v>
      </c>
      <c r="C384" s="34"/>
      <c r="D384" s="34"/>
      <c r="E384" s="17">
        <f>'[1]表二（分县区过表）'!C384</f>
        <v>0</v>
      </c>
      <c r="F384" s="17" t="e">
        <f t="shared" si="10"/>
        <v>#DIV/0!</v>
      </c>
      <c r="G384" s="17" t="e">
        <f t="shared" si="11"/>
        <v>#DIV/0!</v>
      </c>
    </row>
    <row r="385" s="1" customFormat="1" spans="1:7">
      <c r="A385" s="14">
        <v>2050602</v>
      </c>
      <c r="B385" s="22" t="s">
        <v>250</v>
      </c>
      <c r="C385" s="34"/>
      <c r="D385" s="34"/>
      <c r="E385" s="17">
        <f>'[1]表二（分县区过表）'!C385</f>
        <v>0</v>
      </c>
      <c r="F385" s="17" t="e">
        <f t="shared" si="10"/>
        <v>#DIV/0!</v>
      </c>
      <c r="G385" s="17" t="e">
        <f t="shared" si="11"/>
        <v>#DIV/0!</v>
      </c>
    </row>
    <row r="386" s="1" customFormat="1" spans="1:7">
      <c r="A386" s="14">
        <v>2050699</v>
      </c>
      <c r="B386" s="15" t="s">
        <v>251</v>
      </c>
      <c r="C386" s="34"/>
      <c r="D386" s="34"/>
      <c r="E386" s="17">
        <f>'[1]表二（分县区过表）'!C386</f>
        <v>0</v>
      </c>
      <c r="F386" s="17" t="e">
        <f t="shared" si="10"/>
        <v>#DIV/0!</v>
      </c>
      <c r="G386" s="17" t="e">
        <f t="shared" si="11"/>
        <v>#DIV/0!</v>
      </c>
    </row>
    <row r="387" s="1" customFormat="1" spans="1:7">
      <c r="A387" s="14">
        <v>20507</v>
      </c>
      <c r="B387" s="18" t="s">
        <v>252</v>
      </c>
      <c r="C387" s="33">
        <f>SUM(C388:C390)</f>
        <v>20</v>
      </c>
      <c r="D387" s="33">
        <f>SUM(D388:D390)</f>
        <v>0</v>
      </c>
      <c r="E387" s="17">
        <f>'[1]表二（分县区过表）'!C387</f>
        <v>20</v>
      </c>
      <c r="F387" s="17">
        <f t="shared" si="10"/>
        <v>100</v>
      </c>
      <c r="G387" s="17" t="e">
        <f t="shared" si="11"/>
        <v>#DIV/0!</v>
      </c>
    </row>
    <row r="388" s="1" customFormat="1" spans="1:7">
      <c r="A388" s="14">
        <v>2050701</v>
      </c>
      <c r="B388" s="18" t="s">
        <v>253</v>
      </c>
      <c r="C388" s="34"/>
      <c r="D388" s="34"/>
      <c r="E388" s="17">
        <f>'[1]表二（分县区过表）'!C388</f>
        <v>0</v>
      </c>
      <c r="F388" s="17" t="e">
        <f t="shared" si="10"/>
        <v>#DIV/0!</v>
      </c>
      <c r="G388" s="17" t="e">
        <f t="shared" si="11"/>
        <v>#DIV/0!</v>
      </c>
    </row>
    <row r="389" s="1" customFormat="1" spans="1:7">
      <c r="A389" s="14">
        <v>2050702</v>
      </c>
      <c r="B389" s="18" t="s">
        <v>254</v>
      </c>
      <c r="C389" s="34"/>
      <c r="D389" s="34"/>
      <c r="E389" s="17">
        <f>'[1]表二（分县区过表）'!C389</f>
        <v>0</v>
      </c>
      <c r="F389" s="17" t="e">
        <f t="shared" si="10"/>
        <v>#DIV/0!</v>
      </c>
      <c r="G389" s="17" t="e">
        <f t="shared" si="11"/>
        <v>#DIV/0!</v>
      </c>
    </row>
    <row r="390" s="1" customFormat="1" spans="1:7">
      <c r="A390" s="14">
        <v>2050799</v>
      </c>
      <c r="B390" s="22" t="s">
        <v>255</v>
      </c>
      <c r="C390" s="23">
        <v>20</v>
      </c>
      <c r="D390" s="34"/>
      <c r="E390" s="17">
        <f>'[1]表二（分县区过表）'!C390</f>
        <v>20</v>
      </c>
      <c r="F390" s="17">
        <f t="shared" ref="F390:F453" si="12">E390/C390%</f>
        <v>100</v>
      </c>
      <c r="G390" s="17" t="e">
        <f t="shared" ref="G390:G453" si="13">E390/D390%</f>
        <v>#DIV/0!</v>
      </c>
    </row>
    <row r="391" s="1" customFormat="1" spans="1:7">
      <c r="A391" s="14">
        <v>20508</v>
      </c>
      <c r="B391" s="22" t="s">
        <v>256</v>
      </c>
      <c r="C391" s="33">
        <f>SUM(C392:C396)</f>
        <v>24</v>
      </c>
      <c r="D391" s="33">
        <f>SUM(D392:D396)</f>
        <v>54</v>
      </c>
      <c r="E391" s="17">
        <f>'[1]表二（分县区过表）'!C391</f>
        <v>90</v>
      </c>
      <c r="F391" s="17">
        <f t="shared" si="12"/>
        <v>375</v>
      </c>
      <c r="G391" s="17">
        <f t="shared" si="13"/>
        <v>166.666666666667</v>
      </c>
    </row>
    <row r="392" s="1" customFormat="1" spans="1:7">
      <c r="A392" s="14">
        <v>2050801</v>
      </c>
      <c r="B392" s="22" t="s">
        <v>257</v>
      </c>
      <c r="C392" s="23"/>
      <c r="D392" s="34"/>
      <c r="E392" s="17">
        <f>'[1]表二（分县区过表）'!C392</f>
        <v>50</v>
      </c>
      <c r="F392" s="17" t="e">
        <f t="shared" si="12"/>
        <v>#DIV/0!</v>
      </c>
      <c r="G392" s="17" t="e">
        <f t="shared" si="13"/>
        <v>#DIV/0!</v>
      </c>
    </row>
    <row r="393" s="1" customFormat="1" ht="14.25" spans="1:7">
      <c r="A393" s="14">
        <v>2050802</v>
      </c>
      <c r="B393" s="18" t="s">
        <v>258</v>
      </c>
      <c r="C393" s="20">
        <v>24</v>
      </c>
      <c r="D393" s="34">
        <v>54</v>
      </c>
      <c r="E393" s="17">
        <f>'[1]表二（分县区过表）'!C393</f>
        <v>40</v>
      </c>
      <c r="F393" s="17">
        <f t="shared" si="12"/>
        <v>166.666666666667</v>
      </c>
      <c r="G393" s="17">
        <f t="shared" si="13"/>
        <v>74.0740740740741</v>
      </c>
    </row>
    <row r="394" s="1" customFormat="1" spans="1:7">
      <c r="A394" s="14">
        <v>2050803</v>
      </c>
      <c r="B394" s="18" t="s">
        <v>259</v>
      </c>
      <c r="C394" s="23"/>
      <c r="D394" s="34"/>
      <c r="E394" s="17">
        <f>'[1]表二（分县区过表）'!C394</f>
        <v>0</v>
      </c>
      <c r="F394" s="17" t="e">
        <f t="shared" si="12"/>
        <v>#DIV/0!</v>
      </c>
      <c r="G394" s="17" t="e">
        <f t="shared" si="13"/>
        <v>#DIV/0!</v>
      </c>
    </row>
    <row r="395" s="1" customFormat="1" spans="1:7">
      <c r="A395" s="14">
        <v>2050804</v>
      </c>
      <c r="B395" s="18" t="s">
        <v>260</v>
      </c>
      <c r="C395" s="23"/>
      <c r="D395" s="34"/>
      <c r="E395" s="17">
        <f>'[1]表二（分县区过表）'!C395</f>
        <v>0</v>
      </c>
      <c r="F395" s="17" t="e">
        <f t="shared" si="12"/>
        <v>#DIV/0!</v>
      </c>
      <c r="G395" s="17" t="e">
        <f t="shared" si="13"/>
        <v>#DIV/0!</v>
      </c>
    </row>
    <row r="396" s="1" customFormat="1" spans="1:7">
      <c r="A396" s="14">
        <v>2050899</v>
      </c>
      <c r="B396" s="18" t="s">
        <v>261</v>
      </c>
      <c r="C396" s="23"/>
      <c r="D396" s="34"/>
      <c r="E396" s="17">
        <f>'[1]表二（分县区过表）'!C396</f>
        <v>0</v>
      </c>
      <c r="F396" s="17" t="e">
        <f t="shared" si="12"/>
        <v>#DIV/0!</v>
      </c>
      <c r="G396" s="17" t="e">
        <f t="shared" si="13"/>
        <v>#DIV/0!</v>
      </c>
    </row>
    <row r="397" s="1" customFormat="1" spans="1:7">
      <c r="A397" s="14">
        <v>20509</v>
      </c>
      <c r="B397" s="18" t="s">
        <v>262</v>
      </c>
      <c r="C397" s="33">
        <f>SUM(C398:C403)</f>
        <v>1670</v>
      </c>
      <c r="D397" s="33">
        <f>SUM(D398:D403)</f>
        <v>1054</v>
      </c>
      <c r="E397" s="17">
        <f>'[1]表二（分县区过表）'!C397</f>
        <v>1000</v>
      </c>
      <c r="F397" s="17">
        <f t="shared" si="12"/>
        <v>59.8802395209581</v>
      </c>
      <c r="G397" s="17">
        <f t="shared" si="13"/>
        <v>94.876660341556</v>
      </c>
    </row>
    <row r="398" s="1" customFormat="1" spans="1:7">
      <c r="A398" s="14">
        <v>2050901</v>
      </c>
      <c r="B398" s="22" t="s">
        <v>263</v>
      </c>
      <c r="C398" s="23"/>
      <c r="D398" s="34"/>
      <c r="E398" s="17">
        <f>'[1]表二（分县区过表）'!C398</f>
        <v>0</v>
      </c>
      <c r="F398" s="17" t="e">
        <f t="shared" si="12"/>
        <v>#DIV/0!</v>
      </c>
      <c r="G398" s="17" t="e">
        <f t="shared" si="13"/>
        <v>#DIV/0!</v>
      </c>
    </row>
    <row r="399" s="1" customFormat="1" spans="1:7">
      <c r="A399" s="14">
        <v>2050902</v>
      </c>
      <c r="B399" s="22" t="s">
        <v>264</v>
      </c>
      <c r="C399" s="23"/>
      <c r="D399" s="34"/>
      <c r="E399" s="17">
        <f>'[1]表二（分县区过表）'!C399</f>
        <v>0</v>
      </c>
      <c r="F399" s="17" t="e">
        <f t="shared" si="12"/>
        <v>#DIV/0!</v>
      </c>
      <c r="G399" s="17" t="e">
        <f t="shared" si="13"/>
        <v>#DIV/0!</v>
      </c>
    </row>
    <row r="400" s="1" customFormat="1" spans="1:7">
      <c r="A400" s="14">
        <v>2050903</v>
      </c>
      <c r="B400" s="22" t="s">
        <v>265</v>
      </c>
      <c r="C400" s="23"/>
      <c r="D400" s="34"/>
      <c r="E400" s="17">
        <f>'[1]表二（分县区过表）'!C400</f>
        <v>0</v>
      </c>
      <c r="F400" s="17" t="e">
        <f t="shared" si="12"/>
        <v>#DIV/0!</v>
      </c>
      <c r="G400" s="17" t="e">
        <f t="shared" si="13"/>
        <v>#DIV/0!</v>
      </c>
    </row>
    <row r="401" s="1" customFormat="1" spans="1:7">
      <c r="A401" s="14">
        <v>2050904</v>
      </c>
      <c r="B401" s="15" t="s">
        <v>266</v>
      </c>
      <c r="C401" s="23"/>
      <c r="D401" s="34"/>
      <c r="E401" s="17">
        <f>'[1]表二（分县区过表）'!C401</f>
        <v>0</v>
      </c>
      <c r="F401" s="17" t="e">
        <f t="shared" si="12"/>
        <v>#DIV/0!</v>
      </c>
      <c r="G401" s="17" t="e">
        <f t="shared" si="13"/>
        <v>#DIV/0!</v>
      </c>
    </row>
    <row r="402" s="1" customFormat="1" spans="1:7">
      <c r="A402" s="14">
        <v>2050905</v>
      </c>
      <c r="B402" s="18" t="s">
        <v>267</v>
      </c>
      <c r="C402" s="23"/>
      <c r="D402" s="34"/>
      <c r="E402" s="17">
        <f>'[1]表二（分县区过表）'!C402</f>
        <v>0</v>
      </c>
      <c r="F402" s="17" t="e">
        <f t="shared" si="12"/>
        <v>#DIV/0!</v>
      </c>
      <c r="G402" s="17" t="e">
        <f t="shared" si="13"/>
        <v>#DIV/0!</v>
      </c>
    </row>
    <row r="403" s="1" customFormat="1" ht="14.25" spans="1:7">
      <c r="A403" s="14">
        <v>2050999</v>
      </c>
      <c r="B403" s="18" t="s">
        <v>268</v>
      </c>
      <c r="C403" s="20">
        <v>1670</v>
      </c>
      <c r="D403" s="34">
        <v>1054</v>
      </c>
      <c r="E403" s="17">
        <f>'[1]表二（分县区过表）'!C403</f>
        <v>1000</v>
      </c>
      <c r="F403" s="17">
        <f t="shared" si="12"/>
        <v>59.8802395209581</v>
      </c>
      <c r="G403" s="17">
        <f t="shared" si="13"/>
        <v>94.876660341556</v>
      </c>
    </row>
    <row r="404" s="1" customFormat="1" spans="1:7">
      <c r="A404" s="14">
        <v>20599</v>
      </c>
      <c r="B404" s="18" t="s">
        <v>269</v>
      </c>
      <c r="C404" s="33">
        <f>C405</f>
        <v>50</v>
      </c>
      <c r="D404" s="33">
        <f>D405</f>
        <v>365</v>
      </c>
      <c r="E404" s="17">
        <f>'[1]表二（分县区过表）'!C404</f>
        <v>4090</v>
      </c>
      <c r="F404" s="17">
        <f t="shared" si="12"/>
        <v>8180</v>
      </c>
      <c r="G404" s="17">
        <f t="shared" si="13"/>
        <v>1120.54794520548</v>
      </c>
    </row>
    <row r="405" s="1" customFormat="1" spans="1:7">
      <c r="A405" s="14">
        <v>2059999</v>
      </c>
      <c r="B405" s="18" t="s">
        <v>270</v>
      </c>
      <c r="C405" s="29">
        <v>50</v>
      </c>
      <c r="D405" s="29">
        <v>365</v>
      </c>
      <c r="E405" s="17">
        <f>'[1]表二（分县区过表）'!C405</f>
        <v>4090</v>
      </c>
      <c r="F405" s="17">
        <f t="shared" si="12"/>
        <v>8180</v>
      </c>
      <c r="G405" s="17">
        <f t="shared" si="13"/>
        <v>1120.54794520548</v>
      </c>
    </row>
    <row r="406" s="1" customFormat="1" spans="1:7">
      <c r="A406" s="14">
        <v>206</v>
      </c>
      <c r="B406" s="15" t="s">
        <v>271</v>
      </c>
      <c r="C406" s="33">
        <f>C407+C412+C421+C427+C432+C437+C442+C449+C453+C457</f>
        <v>331</v>
      </c>
      <c r="D406" s="33">
        <f>D407+D412+D421+D427+D432+D437+D442+D449+D453+D457</f>
        <v>1827</v>
      </c>
      <c r="E406" s="17">
        <f>'[1]表二（分县区过表）'!C406</f>
        <v>127</v>
      </c>
      <c r="F406" s="17">
        <f t="shared" si="12"/>
        <v>38.368580060423</v>
      </c>
      <c r="G406" s="17">
        <f t="shared" si="13"/>
        <v>6.95128626163109</v>
      </c>
    </row>
    <row r="407" s="1" customFormat="1" spans="1:7">
      <c r="A407" s="14">
        <v>20601</v>
      </c>
      <c r="B407" s="22" t="s">
        <v>272</v>
      </c>
      <c r="C407" s="33">
        <f>SUM(C408:C411)</f>
        <v>69</v>
      </c>
      <c r="D407" s="33">
        <f>SUM(D408:D411)</f>
        <v>103</v>
      </c>
      <c r="E407" s="17">
        <f>'[1]表二（分县区过表）'!C407</f>
        <v>73</v>
      </c>
      <c r="F407" s="17">
        <f t="shared" si="12"/>
        <v>105.797101449275</v>
      </c>
      <c r="G407" s="17">
        <f t="shared" si="13"/>
        <v>70.873786407767</v>
      </c>
    </row>
    <row r="408" s="1" customFormat="1" ht="14.25" spans="1:7">
      <c r="A408" s="14">
        <v>2060101</v>
      </c>
      <c r="B408" s="18" t="s">
        <v>15</v>
      </c>
      <c r="C408" s="20">
        <v>38</v>
      </c>
      <c r="D408" s="34">
        <v>46</v>
      </c>
      <c r="E408" s="17">
        <f>'[1]表二（分县区过表）'!C408</f>
        <v>30</v>
      </c>
      <c r="F408" s="17">
        <f t="shared" si="12"/>
        <v>78.9473684210526</v>
      </c>
      <c r="G408" s="17">
        <f t="shared" si="13"/>
        <v>65.2173913043478</v>
      </c>
    </row>
    <row r="409" s="1" customFormat="1" ht="14.25" spans="1:7">
      <c r="A409" s="14">
        <v>2060102</v>
      </c>
      <c r="B409" s="18" t="s">
        <v>16</v>
      </c>
      <c r="C409" s="20">
        <v>31</v>
      </c>
      <c r="D409" s="34">
        <v>31</v>
      </c>
      <c r="E409" s="17">
        <f>'[1]表二（分县区过表）'!C409</f>
        <v>43</v>
      </c>
      <c r="F409" s="17">
        <f t="shared" si="12"/>
        <v>138.709677419355</v>
      </c>
      <c r="G409" s="17">
        <f t="shared" si="13"/>
        <v>138.709677419355</v>
      </c>
    </row>
    <row r="410" s="1" customFormat="1" spans="1:7">
      <c r="A410" s="14">
        <v>2060103</v>
      </c>
      <c r="B410" s="18" t="s">
        <v>17</v>
      </c>
      <c r="C410" s="23"/>
      <c r="D410" s="34"/>
      <c r="E410" s="17">
        <f>'[1]表二（分县区过表）'!C410</f>
        <v>0</v>
      </c>
      <c r="F410" s="17" t="e">
        <f t="shared" si="12"/>
        <v>#DIV/0!</v>
      </c>
      <c r="G410" s="17" t="e">
        <f t="shared" si="13"/>
        <v>#DIV/0!</v>
      </c>
    </row>
    <row r="411" s="1" customFormat="1" spans="1:7">
      <c r="A411" s="14">
        <v>2060199</v>
      </c>
      <c r="B411" s="22" t="s">
        <v>273</v>
      </c>
      <c r="C411" s="23"/>
      <c r="D411" s="34">
        <v>26</v>
      </c>
      <c r="E411" s="17">
        <f>'[1]表二（分县区过表）'!C411</f>
        <v>0</v>
      </c>
      <c r="F411" s="17" t="e">
        <f t="shared" si="12"/>
        <v>#DIV/0!</v>
      </c>
      <c r="G411" s="17">
        <f t="shared" si="13"/>
        <v>0</v>
      </c>
    </row>
    <row r="412" s="1" customFormat="1" spans="1:7">
      <c r="A412" s="14">
        <v>20602</v>
      </c>
      <c r="B412" s="18" t="s">
        <v>274</v>
      </c>
      <c r="C412" s="33">
        <f>SUM(C413:C420)</f>
        <v>0</v>
      </c>
      <c r="D412" s="33">
        <f>SUM(D413:D420)</f>
        <v>0</v>
      </c>
      <c r="E412" s="17">
        <f>'[1]表二（分县区过表）'!C412</f>
        <v>0</v>
      </c>
      <c r="F412" s="17" t="e">
        <f t="shared" si="12"/>
        <v>#DIV/0!</v>
      </c>
      <c r="G412" s="17" t="e">
        <f t="shared" si="13"/>
        <v>#DIV/0!</v>
      </c>
    </row>
    <row r="413" s="1" customFormat="1" spans="1:7">
      <c r="A413" s="14">
        <v>2060201</v>
      </c>
      <c r="B413" s="18" t="s">
        <v>275</v>
      </c>
      <c r="C413" s="34"/>
      <c r="D413" s="34"/>
      <c r="E413" s="17">
        <f>'[1]表二（分县区过表）'!C413</f>
        <v>0</v>
      </c>
      <c r="F413" s="17" t="e">
        <f t="shared" si="12"/>
        <v>#DIV/0!</v>
      </c>
      <c r="G413" s="17" t="e">
        <f t="shared" si="13"/>
        <v>#DIV/0!</v>
      </c>
    </row>
    <row r="414" s="1" customFormat="1" spans="1:7">
      <c r="A414" s="14">
        <v>2060203</v>
      </c>
      <c r="B414" s="15" t="s">
        <v>276</v>
      </c>
      <c r="C414" s="34"/>
      <c r="D414" s="34"/>
      <c r="E414" s="17">
        <f>'[1]表二（分县区过表）'!C414</f>
        <v>0</v>
      </c>
      <c r="F414" s="17" t="e">
        <f t="shared" si="12"/>
        <v>#DIV/0!</v>
      </c>
      <c r="G414" s="17" t="e">
        <f t="shared" si="13"/>
        <v>#DIV/0!</v>
      </c>
    </row>
    <row r="415" s="1" customFormat="1" spans="1:7">
      <c r="A415" s="14">
        <v>2060204</v>
      </c>
      <c r="B415" s="18" t="s">
        <v>277</v>
      </c>
      <c r="C415" s="34"/>
      <c r="D415" s="34"/>
      <c r="E415" s="17">
        <f>'[1]表二（分县区过表）'!C415</f>
        <v>0</v>
      </c>
      <c r="F415" s="17" t="e">
        <f t="shared" si="12"/>
        <v>#DIV/0!</v>
      </c>
      <c r="G415" s="17" t="e">
        <f t="shared" si="13"/>
        <v>#DIV/0!</v>
      </c>
    </row>
    <row r="416" s="1" customFormat="1" spans="1:7">
      <c r="A416" s="14">
        <v>2060205</v>
      </c>
      <c r="B416" s="18" t="s">
        <v>278</v>
      </c>
      <c r="C416" s="34"/>
      <c r="D416" s="34"/>
      <c r="E416" s="17">
        <f>'[1]表二（分县区过表）'!C416</f>
        <v>0</v>
      </c>
      <c r="F416" s="17" t="e">
        <f t="shared" si="12"/>
        <v>#DIV/0!</v>
      </c>
      <c r="G416" s="17" t="e">
        <f t="shared" si="13"/>
        <v>#DIV/0!</v>
      </c>
    </row>
    <row r="417" s="1" customFormat="1" spans="1:7">
      <c r="A417" s="14">
        <v>2060206</v>
      </c>
      <c r="B417" s="18" t="s">
        <v>279</v>
      </c>
      <c r="C417" s="34"/>
      <c r="D417" s="34"/>
      <c r="E417" s="17">
        <f>'[1]表二（分县区过表）'!C417</f>
        <v>0</v>
      </c>
      <c r="F417" s="17" t="e">
        <f t="shared" si="12"/>
        <v>#DIV/0!</v>
      </c>
      <c r="G417" s="17" t="e">
        <f t="shared" si="13"/>
        <v>#DIV/0!</v>
      </c>
    </row>
    <row r="418" s="1" customFormat="1" spans="1:7">
      <c r="A418" s="14">
        <v>2060207</v>
      </c>
      <c r="B418" s="22" t="s">
        <v>280</v>
      </c>
      <c r="C418" s="34"/>
      <c r="D418" s="34"/>
      <c r="E418" s="17">
        <f>'[1]表二（分县区过表）'!C418</f>
        <v>0</v>
      </c>
      <c r="F418" s="17" t="e">
        <f t="shared" si="12"/>
        <v>#DIV/0!</v>
      </c>
      <c r="G418" s="17" t="e">
        <f t="shared" si="13"/>
        <v>#DIV/0!</v>
      </c>
    </row>
    <row r="419" s="1" customFormat="1" spans="1:7">
      <c r="A419" s="14">
        <v>2060208</v>
      </c>
      <c r="B419" s="22" t="s">
        <v>281</v>
      </c>
      <c r="C419" s="34"/>
      <c r="D419" s="34"/>
      <c r="E419" s="17">
        <f>'[1]表二（分县区过表）'!C419</f>
        <v>0</v>
      </c>
      <c r="F419" s="17" t="e">
        <f t="shared" si="12"/>
        <v>#DIV/0!</v>
      </c>
      <c r="G419" s="17" t="e">
        <f t="shared" si="13"/>
        <v>#DIV/0!</v>
      </c>
    </row>
    <row r="420" s="1" customFormat="1" ht="14.25" spans="1:7">
      <c r="A420" s="14">
        <v>2060299</v>
      </c>
      <c r="B420" s="22" t="s">
        <v>282</v>
      </c>
      <c r="C420" s="35"/>
      <c r="D420" s="35"/>
      <c r="E420" s="17">
        <f>'[1]表二（分县区过表）'!C420</f>
        <v>0</v>
      </c>
      <c r="F420" s="17" t="e">
        <f t="shared" si="12"/>
        <v>#DIV/0!</v>
      </c>
      <c r="G420" s="17" t="e">
        <f t="shared" si="13"/>
        <v>#DIV/0!</v>
      </c>
    </row>
    <row r="421" s="1" customFormat="1" spans="1:7">
      <c r="A421" s="14">
        <v>20603</v>
      </c>
      <c r="B421" s="22" t="s">
        <v>283</v>
      </c>
      <c r="C421" s="33">
        <f>SUM(C422:C426)</f>
        <v>0</v>
      </c>
      <c r="D421" s="33">
        <f>SUM(D422:D426)</f>
        <v>0</v>
      </c>
      <c r="E421" s="17">
        <f>'[1]表二（分县区过表）'!C421</f>
        <v>0</v>
      </c>
      <c r="F421" s="17" t="e">
        <f t="shared" si="12"/>
        <v>#DIV/0!</v>
      </c>
      <c r="G421" s="17" t="e">
        <f t="shared" si="13"/>
        <v>#DIV/0!</v>
      </c>
    </row>
    <row r="422" s="1" customFormat="1" spans="1:7">
      <c r="A422" s="14">
        <v>2060301</v>
      </c>
      <c r="B422" s="18" t="s">
        <v>275</v>
      </c>
      <c r="C422" s="34"/>
      <c r="D422" s="34"/>
      <c r="E422" s="17">
        <f>'[1]表二（分县区过表）'!C422</f>
        <v>0</v>
      </c>
      <c r="F422" s="17" t="e">
        <f t="shared" si="12"/>
        <v>#DIV/0!</v>
      </c>
      <c r="G422" s="17" t="e">
        <f t="shared" si="13"/>
        <v>#DIV/0!</v>
      </c>
    </row>
    <row r="423" s="1" customFormat="1" spans="1:7">
      <c r="A423" s="14">
        <v>2060302</v>
      </c>
      <c r="B423" s="18" t="s">
        <v>284</v>
      </c>
      <c r="C423" s="34"/>
      <c r="D423" s="34"/>
      <c r="E423" s="17">
        <f>'[1]表二（分县区过表）'!C423</f>
        <v>0</v>
      </c>
      <c r="F423" s="17" t="e">
        <f t="shared" si="12"/>
        <v>#DIV/0!</v>
      </c>
      <c r="G423" s="17" t="e">
        <f t="shared" si="13"/>
        <v>#DIV/0!</v>
      </c>
    </row>
    <row r="424" s="1" customFormat="1" spans="1:7">
      <c r="A424" s="14">
        <v>2060303</v>
      </c>
      <c r="B424" s="18" t="s">
        <v>285</v>
      </c>
      <c r="C424" s="34"/>
      <c r="D424" s="34"/>
      <c r="E424" s="17">
        <f>'[1]表二（分县区过表）'!C424</f>
        <v>0</v>
      </c>
      <c r="F424" s="17" t="e">
        <f t="shared" si="12"/>
        <v>#DIV/0!</v>
      </c>
      <c r="G424" s="17" t="e">
        <f t="shared" si="13"/>
        <v>#DIV/0!</v>
      </c>
    </row>
    <row r="425" s="1" customFormat="1" spans="1:7">
      <c r="A425" s="14">
        <v>2060304</v>
      </c>
      <c r="B425" s="22" t="s">
        <v>286</v>
      </c>
      <c r="C425" s="34"/>
      <c r="D425" s="34"/>
      <c r="E425" s="17">
        <f>'[1]表二（分县区过表）'!C425</f>
        <v>0</v>
      </c>
      <c r="F425" s="17" t="e">
        <f t="shared" si="12"/>
        <v>#DIV/0!</v>
      </c>
      <c r="G425" s="17" t="e">
        <f t="shared" si="13"/>
        <v>#DIV/0!</v>
      </c>
    </row>
    <row r="426" s="1" customFormat="1" spans="1:7">
      <c r="A426" s="14">
        <v>2060399</v>
      </c>
      <c r="B426" s="22" t="s">
        <v>287</v>
      </c>
      <c r="C426" s="34"/>
      <c r="D426" s="34"/>
      <c r="E426" s="17">
        <f>'[1]表二（分县区过表）'!C426</f>
        <v>0</v>
      </c>
      <c r="F426" s="17" t="e">
        <f t="shared" si="12"/>
        <v>#DIV/0!</v>
      </c>
      <c r="G426" s="17" t="e">
        <f t="shared" si="13"/>
        <v>#DIV/0!</v>
      </c>
    </row>
    <row r="427" s="1" customFormat="1" spans="1:7">
      <c r="A427" s="14">
        <v>20604</v>
      </c>
      <c r="B427" s="22" t="s">
        <v>288</v>
      </c>
      <c r="C427" s="33">
        <f>SUM(C428:C431)</f>
        <v>0</v>
      </c>
      <c r="D427" s="33">
        <f>SUM(D428:D431)</f>
        <v>0</v>
      </c>
      <c r="E427" s="17">
        <f>'[1]表二（分县区过表）'!C427</f>
        <v>0</v>
      </c>
      <c r="F427" s="17" t="e">
        <f t="shared" si="12"/>
        <v>#DIV/0!</v>
      </c>
      <c r="G427" s="17" t="e">
        <f t="shared" si="13"/>
        <v>#DIV/0!</v>
      </c>
    </row>
    <row r="428" s="1" customFormat="1" spans="1:7">
      <c r="A428" s="14">
        <v>2060401</v>
      </c>
      <c r="B428" s="15" t="s">
        <v>275</v>
      </c>
      <c r="C428" s="34"/>
      <c r="D428" s="34"/>
      <c r="E428" s="17">
        <f>'[1]表二（分县区过表）'!C428</f>
        <v>0</v>
      </c>
      <c r="F428" s="17" t="e">
        <f t="shared" si="12"/>
        <v>#DIV/0!</v>
      </c>
      <c r="G428" s="17" t="e">
        <f t="shared" si="13"/>
        <v>#DIV/0!</v>
      </c>
    </row>
    <row r="429" s="1" customFormat="1" spans="1:7">
      <c r="A429" s="14">
        <v>2060404</v>
      </c>
      <c r="B429" s="18" t="s">
        <v>289</v>
      </c>
      <c r="C429" s="34"/>
      <c r="D429" s="34"/>
      <c r="E429" s="17">
        <f>'[1]表二（分县区过表）'!C429</f>
        <v>0</v>
      </c>
      <c r="F429" s="17" t="e">
        <f t="shared" si="12"/>
        <v>#DIV/0!</v>
      </c>
      <c r="G429" s="17" t="e">
        <f t="shared" si="13"/>
        <v>#DIV/0!</v>
      </c>
    </row>
    <row r="430" s="1" customFormat="1" spans="1:7">
      <c r="A430" s="14">
        <v>2060405</v>
      </c>
      <c r="B430" s="18" t="s">
        <v>290</v>
      </c>
      <c r="C430" s="34"/>
      <c r="D430" s="34"/>
      <c r="E430" s="17">
        <f>'[1]表二（分县区过表）'!C430</f>
        <v>0</v>
      </c>
      <c r="F430" s="17" t="e">
        <f t="shared" si="12"/>
        <v>#DIV/0!</v>
      </c>
      <c r="G430" s="17" t="e">
        <f t="shared" si="13"/>
        <v>#DIV/0!</v>
      </c>
    </row>
    <row r="431" s="1" customFormat="1" ht="14.25" spans="1:7">
      <c r="A431" s="14">
        <v>2060499</v>
      </c>
      <c r="B431" s="22" t="s">
        <v>291</v>
      </c>
      <c r="C431" s="35"/>
      <c r="D431" s="35"/>
      <c r="E431" s="17">
        <f>'[1]表二（分县区过表）'!C431</f>
        <v>0</v>
      </c>
      <c r="F431" s="17" t="e">
        <f t="shared" si="12"/>
        <v>#DIV/0!</v>
      </c>
      <c r="G431" s="17" t="e">
        <f t="shared" si="13"/>
        <v>#DIV/0!</v>
      </c>
    </row>
    <row r="432" s="1" customFormat="1" spans="1:7">
      <c r="A432" s="14">
        <v>20605</v>
      </c>
      <c r="B432" s="22" t="s">
        <v>292</v>
      </c>
      <c r="C432" s="33">
        <f>SUM(C433:C436)</f>
        <v>20</v>
      </c>
      <c r="D432" s="33">
        <f>SUM(D433:D436)</f>
        <v>20</v>
      </c>
      <c r="E432" s="17">
        <f>'[1]表二（分县区过表）'!C432</f>
        <v>0</v>
      </c>
      <c r="F432" s="17">
        <f t="shared" si="12"/>
        <v>0</v>
      </c>
      <c r="G432" s="17">
        <f t="shared" si="13"/>
        <v>0</v>
      </c>
    </row>
    <row r="433" s="1" customFormat="1" spans="1:7">
      <c r="A433" s="14">
        <v>2060501</v>
      </c>
      <c r="B433" s="22" t="s">
        <v>275</v>
      </c>
      <c r="C433" s="23"/>
      <c r="D433" s="34"/>
      <c r="E433" s="17">
        <f>'[1]表二（分县区过表）'!C433</f>
        <v>0</v>
      </c>
      <c r="F433" s="17" t="e">
        <f t="shared" si="12"/>
        <v>#DIV/0!</v>
      </c>
      <c r="G433" s="17" t="e">
        <f t="shared" si="13"/>
        <v>#DIV/0!</v>
      </c>
    </row>
    <row r="434" s="1" customFormat="1" spans="1:7">
      <c r="A434" s="14">
        <v>2060502</v>
      </c>
      <c r="B434" s="18" t="s">
        <v>293</v>
      </c>
      <c r="C434" s="23">
        <v>20</v>
      </c>
      <c r="D434" s="34"/>
      <c r="E434" s="17">
        <f>'[1]表二（分县区过表）'!C434</f>
        <v>0</v>
      </c>
      <c r="F434" s="17">
        <f t="shared" si="12"/>
        <v>0</v>
      </c>
      <c r="G434" s="17" t="e">
        <f t="shared" si="13"/>
        <v>#DIV/0!</v>
      </c>
    </row>
    <row r="435" s="1" customFormat="1" spans="1:7">
      <c r="A435" s="14">
        <v>2060503</v>
      </c>
      <c r="B435" s="18" t="s">
        <v>294</v>
      </c>
      <c r="C435" s="23"/>
      <c r="D435" s="34"/>
      <c r="E435" s="17">
        <f>'[1]表二（分县区过表）'!C435</f>
        <v>0</v>
      </c>
      <c r="F435" s="17" t="e">
        <f t="shared" si="12"/>
        <v>#DIV/0!</v>
      </c>
      <c r="G435" s="17" t="e">
        <f t="shared" si="13"/>
        <v>#DIV/0!</v>
      </c>
    </row>
    <row r="436" s="1" customFormat="1" spans="1:7">
      <c r="A436" s="14">
        <v>2060599</v>
      </c>
      <c r="B436" s="18" t="s">
        <v>295</v>
      </c>
      <c r="C436" s="23"/>
      <c r="D436" s="34">
        <v>20</v>
      </c>
      <c r="E436" s="17">
        <f>'[1]表二（分县区过表）'!C436</f>
        <v>0</v>
      </c>
      <c r="F436" s="17" t="e">
        <f t="shared" si="12"/>
        <v>#DIV/0!</v>
      </c>
      <c r="G436" s="17">
        <f t="shared" si="13"/>
        <v>0</v>
      </c>
    </row>
    <row r="437" s="1" customFormat="1" spans="1:7">
      <c r="A437" s="14">
        <v>20606</v>
      </c>
      <c r="B437" s="22" t="s">
        <v>296</v>
      </c>
      <c r="C437" s="33">
        <f>SUM(C438:C441)</f>
        <v>36</v>
      </c>
      <c r="D437" s="33">
        <f>SUM(D438:D441)</f>
        <v>56</v>
      </c>
      <c r="E437" s="17">
        <f>'[1]表二（分县区过表）'!C437</f>
        <v>47</v>
      </c>
      <c r="F437" s="17">
        <f t="shared" si="12"/>
        <v>130.555555555556</v>
      </c>
      <c r="G437" s="17">
        <f t="shared" si="13"/>
        <v>83.9285714285714</v>
      </c>
    </row>
    <row r="438" s="1" customFormat="1" ht="14.25" spans="1:7">
      <c r="A438" s="14">
        <v>2060601</v>
      </c>
      <c r="B438" s="22" t="s">
        <v>297</v>
      </c>
      <c r="C438" s="20">
        <v>25</v>
      </c>
      <c r="D438" s="34">
        <v>46</v>
      </c>
      <c r="E438" s="17">
        <f>'[1]表二（分县区过表）'!C438</f>
        <v>32</v>
      </c>
      <c r="F438" s="17">
        <f t="shared" si="12"/>
        <v>128</v>
      </c>
      <c r="G438" s="17">
        <f t="shared" si="13"/>
        <v>69.5652173913043</v>
      </c>
    </row>
    <row r="439" s="1" customFormat="1" ht="14.25" spans="1:7">
      <c r="A439" s="14">
        <v>2060602</v>
      </c>
      <c r="B439" s="22" t="s">
        <v>298</v>
      </c>
      <c r="C439" s="20">
        <v>6</v>
      </c>
      <c r="D439" s="34">
        <v>5</v>
      </c>
      <c r="E439" s="17">
        <f>'[1]表二（分县区过表）'!C439</f>
        <v>0</v>
      </c>
      <c r="F439" s="17">
        <f t="shared" si="12"/>
        <v>0</v>
      </c>
      <c r="G439" s="17">
        <f t="shared" si="13"/>
        <v>0</v>
      </c>
    </row>
    <row r="440" s="1" customFormat="1" spans="1:7">
      <c r="A440" s="14">
        <v>2060603</v>
      </c>
      <c r="B440" s="22" t="s">
        <v>299</v>
      </c>
      <c r="C440" s="23"/>
      <c r="D440" s="34"/>
      <c r="E440" s="17">
        <f>'[1]表二（分县区过表）'!C440</f>
        <v>0</v>
      </c>
      <c r="F440" s="17" t="e">
        <f t="shared" si="12"/>
        <v>#DIV/0!</v>
      </c>
      <c r="G440" s="17" t="e">
        <f t="shared" si="13"/>
        <v>#DIV/0!</v>
      </c>
    </row>
    <row r="441" s="1" customFormat="1" spans="1:7">
      <c r="A441" s="14">
        <v>2060699</v>
      </c>
      <c r="B441" s="22" t="s">
        <v>300</v>
      </c>
      <c r="C441" s="23">
        <v>5</v>
      </c>
      <c r="D441" s="34">
        <v>5</v>
      </c>
      <c r="E441" s="17">
        <f>'[1]表二（分县区过表）'!C441</f>
        <v>15</v>
      </c>
      <c r="F441" s="17">
        <f t="shared" si="12"/>
        <v>300</v>
      </c>
      <c r="G441" s="17">
        <f t="shared" si="13"/>
        <v>300</v>
      </c>
    </row>
    <row r="442" s="1" customFormat="1" spans="1:7">
      <c r="A442" s="14">
        <v>20607</v>
      </c>
      <c r="B442" s="18" t="s">
        <v>301</v>
      </c>
      <c r="C442" s="33">
        <f>SUM(C443:C448)</f>
        <v>6</v>
      </c>
      <c r="D442" s="33">
        <f>SUM(D443:D448)</f>
        <v>13</v>
      </c>
      <c r="E442" s="17">
        <f>'[1]表二（分县区过表）'!C442</f>
        <v>7</v>
      </c>
      <c r="F442" s="17">
        <f t="shared" si="12"/>
        <v>116.666666666667</v>
      </c>
      <c r="G442" s="17">
        <f t="shared" si="13"/>
        <v>53.8461538461538</v>
      </c>
    </row>
    <row r="443" s="1" customFormat="1" spans="1:7">
      <c r="A443" s="14">
        <v>2060701</v>
      </c>
      <c r="B443" s="18" t="s">
        <v>275</v>
      </c>
      <c r="C443" s="23"/>
      <c r="D443" s="34"/>
      <c r="E443" s="17">
        <f>'[1]表二（分县区过表）'!C443</f>
        <v>0</v>
      </c>
      <c r="F443" s="17" t="e">
        <f t="shared" si="12"/>
        <v>#DIV/0!</v>
      </c>
      <c r="G443" s="17" t="e">
        <f t="shared" si="13"/>
        <v>#DIV/0!</v>
      </c>
    </row>
    <row r="444" s="1" customFormat="1" ht="14.25" spans="1:7">
      <c r="A444" s="14">
        <v>2060702</v>
      </c>
      <c r="B444" s="22" t="s">
        <v>302</v>
      </c>
      <c r="C444" s="20">
        <v>6</v>
      </c>
      <c r="D444" s="34">
        <v>13</v>
      </c>
      <c r="E444" s="17">
        <f>'[1]表二（分县区过表）'!C444</f>
        <v>7</v>
      </c>
      <c r="F444" s="17">
        <f t="shared" si="12"/>
        <v>116.666666666667</v>
      </c>
      <c r="G444" s="17">
        <f t="shared" si="13"/>
        <v>53.8461538461538</v>
      </c>
    </row>
    <row r="445" s="1" customFormat="1" spans="1:7">
      <c r="A445" s="14">
        <v>2060703</v>
      </c>
      <c r="B445" s="22" t="s">
        <v>303</v>
      </c>
      <c r="C445" s="23"/>
      <c r="D445" s="34"/>
      <c r="E445" s="17">
        <f>'[1]表二（分县区过表）'!C445</f>
        <v>0</v>
      </c>
      <c r="F445" s="17" t="e">
        <f t="shared" si="12"/>
        <v>#DIV/0!</v>
      </c>
      <c r="G445" s="17" t="e">
        <f t="shared" si="13"/>
        <v>#DIV/0!</v>
      </c>
    </row>
    <row r="446" s="1" customFormat="1" spans="1:7">
      <c r="A446" s="14">
        <v>2060704</v>
      </c>
      <c r="B446" s="22" t="s">
        <v>304</v>
      </c>
      <c r="C446" s="23"/>
      <c r="D446" s="34"/>
      <c r="E446" s="17">
        <f>'[1]表二（分县区过表）'!C446</f>
        <v>0</v>
      </c>
      <c r="F446" s="17" t="e">
        <f t="shared" si="12"/>
        <v>#DIV/0!</v>
      </c>
      <c r="G446" s="17" t="e">
        <f t="shared" si="13"/>
        <v>#DIV/0!</v>
      </c>
    </row>
    <row r="447" s="1" customFormat="1" spans="1:7">
      <c r="A447" s="14">
        <v>2060705</v>
      </c>
      <c r="B447" s="18" t="s">
        <v>305</v>
      </c>
      <c r="C447" s="23"/>
      <c r="D447" s="34"/>
      <c r="E447" s="17">
        <f>'[1]表二（分县区过表）'!C447</f>
        <v>0</v>
      </c>
      <c r="F447" s="17" t="e">
        <f t="shared" si="12"/>
        <v>#DIV/0!</v>
      </c>
      <c r="G447" s="17" t="e">
        <f t="shared" si="13"/>
        <v>#DIV/0!</v>
      </c>
    </row>
    <row r="448" s="1" customFormat="1" spans="1:7">
      <c r="A448" s="14">
        <v>2060799</v>
      </c>
      <c r="B448" s="18" t="s">
        <v>306</v>
      </c>
      <c r="C448" s="23"/>
      <c r="D448" s="34"/>
      <c r="E448" s="17">
        <f>'[1]表二（分县区过表）'!C448</f>
        <v>0</v>
      </c>
      <c r="F448" s="17" t="e">
        <f t="shared" si="12"/>
        <v>#DIV/0!</v>
      </c>
      <c r="G448" s="17" t="e">
        <f t="shared" si="13"/>
        <v>#DIV/0!</v>
      </c>
    </row>
    <row r="449" s="1" customFormat="1" spans="1:7">
      <c r="A449" s="14">
        <v>20608</v>
      </c>
      <c r="B449" s="18" t="s">
        <v>307</v>
      </c>
      <c r="C449" s="33">
        <f>SUM(C450:C452)</f>
        <v>0</v>
      </c>
      <c r="D449" s="33">
        <f>SUM(D450:D452)</f>
        <v>0</v>
      </c>
      <c r="E449" s="17">
        <f>'[1]表二（分县区过表）'!C449</f>
        <v>0</v>
      </c>
      <c r="F449" s="17" t="e">
        <f t="shared" si="12"/>
        <v>#DIV/0!</v>
      </c>
      <c r="G449" s="17" t="e">
        <f t="shared" si="13"/>
        <v>#DIV/0!</v>
      </c>
    </row>
    <row r="450" s="1" customFormat="1" spans="1:7">
      <c r="A450" s="14">
        <v>2060801</v>
      </c>
      <c r="B450" s="22" t="s">
        <v>308</v>
      </c>
      <c r="C450" s="34"/>
      <c r="D450" s="34"/>
      <c r="E450" s="17">
        <f>'[1]表二（分县区过表）'!C450</f>
        <v>0</v>
      </c>
      <c r="F450" s="17" t="e">
        <f t="shared" si="12"/>
        <v>#DIV/0!</v>
      </c>
      <c r="G450" s="17" t="e">
        <f t="shared" si="13"/>
        <v>#DIV/0!</v>
      </c>
    </row>
    <row r="451" s="1" customFormat="1" spans="1:7">
      <c r="A451" s="14">
        <v>2060802</v>
      </c>
      <c r="B451" s="22" t="s">
        <v>309</v>
      </c>
      <c r="C451" s="34"/>
      <c r="D451" s="34"/>
      <c r="E451" s="17">
        <f>'[1]表二（分县区过表）'!C451</f>
        <v>0</v>
      </c>
      <c r="F451" s="17" t="e">
        <f t="shared" si="12"/>
        <v>#DIV/0!</v>
      </c>
      <c r="G451" s="17" t="e">
        <f t="shared" si="13"/>
        <v>#DIV/0!</v>
      </c>
    </row>
    <row r="452" s="1" customFormat="1" spans="1:7">
      <c r="A452" s="14">
        <v>2060899</v>
      </c>
      <c r="B452" s="22" t="s">
        <v>310</v>
      </c>
      <c r="C452" s="34"/>
      <c r="D452" s="34"/>
      <c r="E452" s="17">
        <f>'[1]表二（分县区过表）'!C452</f>
        <v>0</v>
      </c>
      <c r="F452" s="17" t="e">
        <f t="shared" si="12"/>
        <v>#DIV/0!</v>
      </c>
      <c r="G452" s="17" t="e">
        <f t="shared" si="13"/>
        <v>#DIV/0!</v>
      </c>
    </row>
    <row r="453" s="1" customFormat="1" spans="1:7">
      <c r="A453" s="14">
        <v>20609</v>
      </c>
      <c r="B453" s="15" t="s">
        <v>311</v>
      </c>
      <c r="C453" s="33">
        <f>SUM(C454:C456)</f>
        <v>0</v>
      </c>
      <c r="D453" s="33">
        <f>SUM(D454:D456)</f>
        <v>0</v>
      </c>
      <c r="E453" s="17">
        <f>'[1]表二（分县区过表）'!C453</f>
        <v>0</v>
      </c>
      <c r="F453" s="17" t="e">
        <f t="shared" si="12"/>
        <v>#DIV/0!</v>
      </c>
      <c r="G453" s="17" t="e">
        <f t="shared" si="13"/>
        <v>#DIV/0!</v>
      </c>
    </row>
    <row r="454" s="1" customFormat="1" spans="1:7">
      <c r="A454" s="14">
        <v>2060901</v>
      </c>
      <c r="B454" s="22" t="s">
        <v>312</v>
      </c>
      <c r="C454" s="34"/>
      <c r="D454" s="34"/>
      <c r="E454" s="17">
        <f>'[1]表二（分县区过表）'!C454</f>
        <v>0</v>
      </c>
      <c r="F454" s="17" t="e">
        <f t="shared" ref="F454:F517" si="14">E454/C454%</f>
        <v>#DIV/0!</v>
      </c>
      <c r="G454" s="17" t="e">
        <f t="shared" ref="G454:G517" si="15">E454/D454%</f>
        <v>#DIV/0!</v>
      </c>
    </row>
    <row r="455" s="1" customFormat="1" spans="1:7">
      <c r="A455" s="14">
        <v>2060902</v>
      </c>
      <c r="B455" s="22" t="s">
        <v>313</v>
      </c>
      <c r="C455" s="34"/>
      <c r="D455" s="34"/>
      <c r="E455" s="17">
        <f>'[1]表二（分县区过表）'!C455</f>
        <v>0</v>
      </c>
      <c r="F455" s="17" t="e">
        <f t="shared" si="14"/>
        <v>#DIV/0!</v>
      </c>
      <c r="G455" s="17" t="e">
        <f t="shared" si="15"/>
        <v>#DIV/0!</v>
      </c>
    </row>
    <row r="456" s="1" customFormat="1" spans="1:7">
      <c r="A456" s="14">
        <v>2060999</v>
      </c>
      <c r="B456" s="22" t="s">
        <v>314</v>
      </c>
      <c r="C456" s="34"/>
      <c r="D456" s="34"/>
      <c r="E456" s="17">
        <f>'[1]表二（分县区过表）'!C456</f>
        <v>0</v>
      </c>
      <c r="F456" s="17" t="e">
        <f t="shared" si="14"/>
        <v>#DIV/0!</v>
      </c>
      <c r="G456" s="17" t="e">
        <f t="shared" si="15"/>
        <v>#DIV/0!</v>
      </c>
    </row>
    <row r="457" s="1" customFormat="1" spans="1:7">
      <c r="A457" s="14">
        <v>20699</v>
      </c>
      <c r="B457" s="18" t="s">
        <v>315</v>
      </c>
      <c r="C457" s="33">
        <f>SUM(C458:C461)</f>
        <v>200</v>
      </c>
      <c r="D457" s="33">
        <f>SUM(D458:D461)</f>
        <v>1635</v>
      </c>
      <c r="E457" s="17">
        <f>'[1]表二（分县区过表）'!C457</f>
        <v>0</v>
      </c>
      <c r="F457" s="17">
        <f t="shared" si="14"/>
        <v>0</v>
      </c>
      <c r="G457" s="17">
        <f t="shared" si="15"/>
        <v>0</v>
      </c>
    </row>
    <row r="458" s="1" customFormat="1" spans="1:7">
      <c r="A458" s="14">
        <v>2069901</v>
      </c>
      <c r="B458" s="18" t="s">
        <v>316</v>
      </c>
      <c r="C458" s="23"/>
      <c r="D458" s="34"/>
      <c r="E458" s="17">
        <f>'[1]表二（分县区过表）'!C458</f>
        <v>0</v>
      </c>
      <c r="F458" s="17" t="e">
        <f t="shared" si="14"/>
        <v>#DIV/0!</v>
      </c>
      <c r="G458" s="17" t="e">
        <f t="shared" si="15"/>
        <v>#DIV/0!</v>
      </c>
    </row>
    <row r="459" s="1" customFormat="1" spans="1:7">
      <c r="A459" s="14">
        <v>2069902</v>
      </c>
      <c r="B459" s="22" t="s">
        <v>317</v>
      </c>
      <c r="C459" s="23"/>
      <c r="D459" s="34"/>
      <c r="E459" s="17">
        <f>'[1]表二（分县区过表）'!C459</f>
        <v>0</v>
      </c>
      <c r="F459" s="17" t="e">
        <f t="shared" si="14"/>
        <v>#DIV/0!</v>
      </c>
      <c r="G459" s="17" t="e">
        <f t="shared" si="15"/>
        <v>#DIV/0!</v>
      </c>
    </row>
    <row r="460" s="1" customFormat="1" spans="1:7">
      <c r="A460" s="14">
        <v>2069903</v>
      </c>
      <c r="B460" s="22" t="s">
        <v>318</v>
      </c>
      <c r="C460" s="23"/>
      <c r="D460" s="34"/>
      <c r="E460" s="17">
        <f>'[1]表二（分县区过表）'!C460</f>
        <v>0</v>
      </c>
      <c r="F460" s="17" t="e">
        <f t="shared" si="14"/>
        <v>#DIV/0!</v>
      </c>
      <c r="G460" s="17" t="e">
        <f t="shared" si="15"/>
        <v>#DIV/0!</v>
      </c>
    </row>
    <row r="461" s="1" customFormat="1" spans="1:7">
      <c r="A461" s="14">
        <v>2069999</v>
      </c>
      <c r="B461" s="22" t="s">
        <v>319</v>
      </c>
      <c r="C461" s="23">
        <v>200</v>
      </c>
      <c r="D461" s="34">
        <v>1635</v>
      </c>
      <c r="E461" s="17">
        <f>'[1]表二（分县区过表）'!C461</f>
        <v>0</v>
      </c>
      <c r="F461" s="17">
        <f t="shared" si="14"/>
        <v>0</v>
      </c>
      <c r="G461" s="17">
        <f t="shared" si="15"/>
        <v>0</v>
      </c>
    </row>
    <row r="462" s="1" customFormat="1" spans="1:7">
      <c r="A462" s="14">
        <v>207</v>
      </c>
      <c r="B462" s="15" t="s">
        <v>320</v>
      </c>
      <c r="C462" s="33">
        <f>C463+C479+C487+C498+C507+C515</f>
        <v>3797</v>
      </c>
      <c r="D462" s="33">
        <f>D463+D479+D487+D498+D507+D515</f>
        <v>1627</v>
      </c>
      <c r="E462" s="17">
        <f>'[1]表二（分县区过表）'!C462</f>
        <v>1031</v>
      </c>
      <c r="F462" s="17">
        <f t="shared" si="14"/>
        <v>27.1530155385831</v>
      </c>
      <c r="G462" s="17">
        <f t="shared" si="15"/>
        <v>63.3681622618316</v>
      </c>
    </row>
    <row r="463" s="1" customFormat="1" spans="1:7">
      <c r="A463" s="14">
        <v>20701</v>
      </c>
      <c r="B463" s="15" t="s">
        <v>321</v>
      </c>
      <c r="C463" s="33">
        <f>SUM(C464:C478)</f>
        <v>1855</v>
      </c>
      <c r="D463" s="33">
        <f>SUM(D464:D478)</f>
        <v>1320</v>
      </c>
      <c r="E463" s="17">
        <f>'[1]表二（分县区过表）'!C463</f>
        <v>901</v>
      </c>
      <c r="F463" s="17">
        <f t="shared" si="14"/>
        <v>48.5714285714286</v>
      </c>
      <c r="G463" s="17">
        <f t="shared" si="15"/>
        <v>68.2575757575758</v>
      </c>
    </row>
    <row r="464" s="1" customFormat="1" ht="14.25" spans="1:7">
      <c r="A464" s="14">
        <v>2070101</v>
      </c>
      <c r="B464" s="15" t="s">
        <v>15</v>
      </c>
      <c r="C464" s="20">
        <v>265</v>
      </c>
      <c r="D464" s="34">
        <v>96</v>
      </c>
      <c r="E464" s="17">
        <f>'[1]表二（分县区过表）'!C464</f>
        <v>73</v>
      </c>
      <c r="F464" s="17">
        <f t="shared" si="14"/>
        <v>27.5471698113208</v>
      </c>
      <c r="G464" s="17">
        <f t="shared" si="15"/>
        <v>76.0416666666667</v>
      </c>
    </row>
    <row r="465" s="1" customFormat="1" ht="14.25" spans="1:7">
      <c r="A465" s="14">
        <v>2070102</v>
      </c>
      <c r="B465" s="15" t="s">
        <v>16</v>
      </c>
      <c r="C465" s="20">
        <v>220</v>
      </c>
      <c r="D465" s="34">
        <v>110</v>
      </c>
      <c r="E465" s="17">
        <f>'[1]表二（分县区过表）'!C465</f>
        <v>19</v>
      </c>
      <c r="F465" s="17">
        <f t="shared" si="14"/>
        <v>8.63636363636363</v>
      </c>
      <c r="G465" s="17">
        <f t="shared" si="15"/>
        <v>17.2727272727273</v>
      </c>
    </row>
    <row r="466" s="1" customFormat="1" ht="14.25" spans="1:7">
      <c r="A466" s="14">
        <v>2070103</v>
      </c>
      <c r="B466" s="15" t="s">
        <v>17</v>
      </c>
      <c r="C466" s="20"/>
      <c r="D466" s="34"/>
      <c r="E466" s="17">
        <f>'[1]表二（分县区过表）'!C466</f>
        <v>0</v>
      </c>
      <c r="F466" s="17" t="e">
        <f t="shared" si="14"/>
        <v>#DIV/0!</v>
      </c>
      <c r="G466" s="17" t="e">
        <f t="shared" si="15"/>
        <v>#DIV/0!</v>
      </c>
    </row>
    <row r="467" s="1" customFormat="1" spans="1:7">
      <c r="A467" s="14">
        <v>2070104</v>
      </c>
      <c r="B467" s="15" t="s">
        <v>322</v>
      </c>
      <c r="C467" s="23"/>
      <c r="D467" s="34">
        <v>25</v>
      </c>
      <c r="E467" s="17">
        <f>'[1]表二（分县区过表）'!C467</f>
        <v>0</v>
      </c>
      <c r="F467" s="17" t="e">
        <f t="shared" si="14"/>
        <v>#DIV/0!</v>
      </c>
      <c r="G467" s="17">
        <f t="shared" si="15"/>
        <v>0</v>
      </c>
    </row>
    <row r="468" s="1" customFormat="1" spans="1:7">
      <c r="A468" s="14">
        <v>2070105</v>
      </c>
      <c r="B468" s="15" t="s">
        <v>323</v>
      </c>
      <c r="C468" s="23"/>
      <c r="D468" s="34"/>
      <c r="E468" s="17">
        <f>'[1]表二（分县区过表）'!C468</f>
        <v>0</v>
      </c>
      <c r="F468" s="17" t="e">
        <f t="shared" si="14"/>
        <v>#DIV/0!</v>
      </c>
      <c r="G468" s="17" t="e">
        <f t="shared" si="15"/>
        <v>#DIV/0!</v>
      </c>
    </row>
    <row r="469" s="1" customFormat="1" spans="1:7">
      <c r="A469" s="14">
        <v>2070106</v>
      </c>
      <c r="B469" s="15" t="s">
        <v>324</v>
      </c>
      <c r="C469" s="23"/>
      <c r="D469" s="34"/>
      <c r="E469" s="17">
        <f>'[1]表二（分县区过表）'!C469</f>
        <v>0</v>
      </c>
      <c r="F469" s="17" t="e">
        <f t="shared" si="14"/>
        <v>#DIV/0!</v>
      </c>
      <c r="G469" s="17" t="e">
        <f t="shared" si="15"/>
        <v>#DIV/0!</v>
      </c>
    </row>
    <row r="470" s="1" customFormat="1" spans="1:7">
      <c r="A470" s="14">
        <v>2070107</v>
      </c>
      <c r="B470" s="15" t="s">
        <v>325</v>
      </c>
      <c r="C470" s="23"/>
      <c r="D470" s="34"/>
      <c r="E470" s="17">
        <f>'[1]表二（分县区过表）'!C470</f>
        <v>0</v>
      </c>
      <c r="F470" s="17" t="e">
        <f t="shared" si="14"/>
        <v>#DIV/0!</v>
      </c>
      <c r="G470" s="17" t="e">
        <f t="shared" si="15"/>
        <v>#DIV/0!</v>
      </c>
    </row>
    <row r="471" s="1" customFormat="1" spans="1:7">
      <c r="A471" s="14">
        <v>2070108</v>
      </c>
      <c r="B471" s="15" t="s">
        <v>326</v>
      </c>
      <c r="C471" s="23"/>
      <c r="D471" s="34"/>
      <c r="E471" s="17">
        <f>'[1]表二（分县区过表）'!C471</f>
        <v>0</v>
      </c>
      <c r="F471" s="17" t="e">
        <f t="shared" si="14"/>
        <v>#DIV/0!</v>
      </c>
      <c r="G471" s="17" t="e">
        <f t="shared" si="15"/>
        <v>#DIV/0!</v>
      </c>
    </row>
    <row r="472" s="1" customFormat="1" spans="1:7">
      <c r="A472" s="14">
        <v>2070109</v>
      </c>
      <c r="B472" s="15" t="s">
        <v>327</v>
      </c>
      <c r="C472" s="23"/>
      <c r="D472" s="34"/>
      <c r="E472" s="17">
        <f>'[1]表二（分县区过表）'!C472</f>
        <v>0</v>
      </c>
      <c r="F472" s="17" t="e">
        <f t="shared" si="14"/>
        <v>#DIV/0!</v>
      </c>
      <c r="G472" s="17" t="e">
        <f t="shared" si="15"/>
        <v>#DIV/0!</v>
      </c>
    </row>
    <row r="473" s="1" customFormat="1" spans="1:7">
      <c r="A473" s="14">
        <v>2070110</v>
      </c>
      <c r="B473" s="15" t="s">
        <v>328</v>
      </c>
      <c r="C473" s="23"/>
      <c r="D473" s="34"/>
      <c r="E473" s="17">
        <f>'[1]表二（分县区过表）'!C473</f>
        <v>0</v>
      </c>
      <c r="F473" s="17" t="e">
        <f t="shared" si="14"/>
        <v>#DIV/0!</v>
      </c>
      <c r="G473" s="17" t="e">
        <f t="shared" si="15"/>
        <v>#DIV/0!</v>
      </c>
    </row>
    <row r="474" s="1" customFormat="1" spans="1:7">
      <c r="A474" s="14">
        <v>2070111</v>
      </c>
      <c r="B474" s="15" t="s">
        <v>329</v>
      </c>
      <c r="C474" s="23"/>
      <c r="D474" s="34"/>
      <c r="E474" s="17">
        <f>'[1]表二（分县区过表）'!C474</f>
        <v>0</v>
      </c>
      <c r="F474" s="17" t="e">
        <f t="shared" si="14"/>
        <v>#DIV/0!</v>
      </c>
      <c r="G474" s="17" t="e">
        <f t="shared" si="15"/>
        <v>#DIV/0!</v>
      </c>
    </row>
    <row r="475" s="1" customFormat="1" spans="1:7">
      <c r="A475" s="14">
        <v>2070112</v>
      </c>
      <c r="B475" s="15" t="s">
        <v>330</v>
      </c>
      <c r="C475" s="23"/>
      <c r="D475" s="34"/>
      <c r="E475" s="17">
        <f>'[1]表二（分县区过表）'!C475</f>
        <v>0</v>
      </c>
      <c r="F475" s="17" t="e">
        <f t="shared" si="14"/>
        <v>#DIV/0!</v>
      </c>
      <c r="G475" s="17" t="e">
        <f t="shared" si="15"/>
        <v>#DIV/0!</v>
      </c>
    </row>
    <row r="476" s="1" customFormat="1" spans="1:7">
      <c r="A476" s="14">
        <v>2070113</v>
      </c>
      <c r="B476" s="15" t="s">
        <v>331</v>
      </c>
      <c r="C476" s="23"/>
      <c r="D476" s="34"/>
      <c r="E476" s="17">
        <f>'[1]表二（分县区过表）'!C476</f>
        <v>0</v>
      </c>
      <c r="F476" s="17" t="e">
        <f t="shared" si="14"/>
        <v>#DIV/0!</v>
      </c>
      <c r="G476" s="17" t="e">
        <f t="shared" si="15"/>
        <v>#DIV/0!</v>
      </c>
    </row>
    <row r="477" s="1" customFormat="1" spans="1:7">
      <c r="A477" s="14">
        <v>2070114</v>
      </c>
      <c r="B477" s="15" t="s">
        <v>332</v>
      </c>
      <c r="C477" s="23">
        <v>170</v>
      </c>
      <c r="D477" s="34"/>
      <c r="E477" s="17">
        <f>'[1]表二（分县区过表）'!C477</f>
        <v>0</v>
      </c>
      <c r="F477" s="17">
        <f t="shared" si="14"/>
        <v>0</v>
      </c>
      <c r="G477" s="17" t="e">
        <f t="shared" si="15"/>
        <v>#DIV/0!</v>
      </c>
    </row>
    <row r="478" s="1" customFormat="1" ht="14.25" spans="1:7">
      <c r="A478" s="14">
        <v>2070199</v>
      </c>
      <c r="B478" s="15" t="s">
        <v>333</v>
      </c>
      <c r="C478" s="20">
        <v>1200</v>
      </c>
      <c r="D478" s="34">
        <v>1089</v>
      </c>
      <c r="E478" s="17">
        <f>'[1]表二（分县区过表）'!C478</f>
        <v>809</v>
      </c>
      <c r="F478" s="17">
        <f t="shared" si="14"/>
        <v>67.4166666666667</v>
      </c>
      <c r="G478" s="17">
        <f t="shared" si="15"/>
        <v>74.2883379247016</v>
      </c>
    </row>
    <row r="479" s="1" customFormat="1" spans="1:7">
      <c r="A479" s="14">
        <v>20702</v>
      </c>
      <c r="B479" s="15" t="s">
        <v>334</v>
      </c>
      <c r="C479" s="33">
        <f>SUM(C480:C486)</f>
        <v>537</v>
      </c>
      <c r="D479" s="33">
        <f>SUM(D480:D486)</f>
        <v>91</v>
      </c>
      <c r="E479" s="17">
        <f>'[1]表二（分县区过表）'!C479</f>
        <v>95</v>
      </c>
      <c r="F479" s="17">
        <f t="shared" si="14"/>
        <v>17.6908752327747</v>
      </c>
      <c r="G479" s="17">
        <f t="shared" si="15"/>
        <v>104.395604395604</v>
      </c>
    </row>
    <row r="480" s="1" customFormat="1" spans="1:7">
      <c r="A480" s="14">
        <v>2070201</v>
      </c>
      <c r="B480" s="15" t="s">
        <v>15</v>
      </c>
      <c r="C480" s="23"/>
      <c r="D480" s="34"/>
      <c r="E480" s="17">
        <f>'[1]表二（分县区过表）'!C480</f>
        <v>0</v>
      </c>
      <c r="F480" s="17" t="e">
        <f t="shared" si="14"/>
        <v>#DIV/0!</v>
      </c>
      <c r="G480" s="17" t="e">
        <f t="shared" si="15"/>
        <v>#DIV/0!</v>
      </c>
    </row>
    <row r="481" s="1" customFormat="1" spans="1:7">
      <c r="A481" s="14">
        <v>2070202</v>
      </c>
      <c r="B481" s="15" t="s">
        <v>16</v>
      </c>
      <c r="C481" s="23"/>
      <c r="D481" s="34"/>
      <c r="E481" s="17">
        <f>'[1]表二（分县区过表）'!C481</f>
        <v>24</v>
      </c>
      <c r="F481" s="17" t="e">
        <f t="shared" si="14"/>
        <v>#DIV/0!</v>
      </c>
      <c r="G481" s="17" t="e">
        <f t="shared" si="15"/>
        <v>#DIV/0!</v>
      </c>
    </row>
    <row r="482" s="1" customFormat="1" spans="1:7">
      <c r="A482" s="14">
        <v>2070203</v>
      </c>
      <c r="B482" s="15" t="s">
        <v>17</v>
      </c>
      <c r="C482" s="23"/>
      <c r="D482" s="34"/>
      <c r="E482" s="17">
        <f>'[1]表二（分县区过表）'!C482</f>
        <v>0</v>
      </c>
      <c r="F482" s="17" t="e">
        <f t="shared" si="14"/>
        <v>#DIV/0!</v>
      </c>
      <c r="G482" s="17" t="e">
        <f t="shared" si="15"/>
        <v>#DIV/0!</v>
      </c>
    </row>
    <row r="483" s="1" customFormat="1" spans="1:7">
      <c r="A483" s="14">
        <v>2070204</v>
      </c>
      <c r="B483" s="15" t="s">
        <v>335</v>
      </c>
      <c r="C483" s="23">
        <v>237</v>
      </c>
      <c r="D483" s="34"/>
      <c r="E483" s="17">
        <f>'[1]表二（分县区过表）'!C483</f>
        <v>0</v>
      </c>
      <c r="F483" s="17">
        <f t="shared" si="14"/>
        <v>0</v>
      </c>
      <c r="G483" s="17" t="e">
        <f t="shared" si="15"/>
        <v>#DIV/0!</v>
      </c>
    </row>
    <row r="484" s="1" customFormat="1" spans="1:7">
      <c r="A484" s="14">
        <v>2070205</v>
      </c>
      <c r="B484" s="15" t="s">
        <v>336</v>
      </c>
      <c r="C484" s="23"/>
      <c r="D484" s="34"/>
      <c r="E484" s="17">
        <f>'[1]表二（分县区过表）'!C484</f>
        <v>0</v>
      </c>
      <c r="F484" s="17" t="e">
        <f t="shared" si="14"/>
        <v>#DIV/0!</v>
      </c>
      <c r="G484" s="17" t="e">
        <f t="shared" si="15"/>
        <v>#DIV/0!</v>
      </c>
    </row>
    <row r="485" s="1" customFormat="1" spans="1:7">
      <c r="A485" s="14">
        <v>2070206</v>
      </c>
      <c r="B485" s="15" t="s">
        <v>337</v>
      </c>
      <c r="C485" s="23"/>
      <c r="D485" s="34"/>
      <c r="E485" s="17">
        <f>'[1]表二（分县区过表）'!C485</f>
        <v>0</v>
      </c>
      <c r="F485" s="17" t="e">
        <f t="shared" si="14"/>
        <v>#DIV/0!</v>
      </c>
      <c r="G485" s="17" t="e">
        <f t="shared" si="15"/>
        <v>#DIV/0!</v>
      </c>
    </row>
    <row r="486" s="1" customFormat="1" spans="1:7">
      <c r="A486" s="14">
        <v>2070299</v>
      </c>
      <c r="B486" s="15" t="s">
        <v>338</v>
      </c>
      <c r="C486" s="23">
        <v>300</v>
      </c>
      <c r="D486" s="34">
        <v>91</v>
      </c>
      <c r="E486" s="17">
        <f>'[1]表二（分县区过表）'!C486</f>
        <v>71</v>
      </c>
      <c r="F486" s="17">
        <f t="shared" si="14"/>
        <v>23.6666666666667</v>
      </c>
      <c r="G486" s="17">
        <f t="shared" si="15"/>
        <v>78.021978021978</v>
      </c>
    </row>
    <row r="487" s="1" customFormat="1" spans="1:7">
      <c r="A487" s="14">
        <v>20703</v>
      </c>
      <c r="B487" s="15" t="s">
        <v>339</v>
      </c>
      <c r="C487" s="33">
        <f>SUM(C488:C497)</f>
        <v>20</v>
      </c>
      <c r="D487" s="33">
        <f>SUM(D488:D497)</f>
        <v>48</v>
      </c>
      <c r="E487" s="17">
        <f>'[1]表二（分县区过表）'!C487</f>
        <v>0</v>
      </c>
      <c r="F487" s="17">
        <f t="shared" si="14"/>
        <v>0</v>
      </c>
      <c r="G487" s="17">
        <f t="shared" si="15"/>
        <v>0</v>
      </c>
    </row>
    <row r="488" s="1" customFormat="1" spans="1:7">
      <c r="A488" s="14">
        <v>2070301</v>
      </c>
      <c r="B488" s="15" t="s">
        <v>15</v>
      </c>
      <c r="C488" s="23">
        <v>15</v>
      </c>
      <c r="D488" s="45"/>
      <c r="E488" s="17">
        <f>'[1]表二（分县区过表）'!C488</f>
        <v>0</v>
      </c>
      <c r="F488" s="17">
        <f t="shared" si="14"/>
        <v>0</v>
      </c>
      <c r="G488" s="17" t="e">
        <f t="shared" si="15"/>
        <v>#DIV/0!</v>
      </c>
    </row>
    <row r="489" s="1" customFormat="1" spans="1:7">
      <c r="A489" s="14">
        <v>2070302</v>
      </c>
      <c r="B489" s="15" t="s">
        <v>16</v>
      </c>
      <c r="C489" s="23"/>
      <c r="D489" s="45"/>
      <c r="E489" s="17">
        <f>'[1]表二（分县区过表）'!C489</f>
        <v>0</v>
      </c>
      <c r="F489" s="17" t="e">
        <f t="shared" si="14"/>
        <v>#DIV/0!</v>
      </c>
      <c r="G489" s="17" t="e">
        <f t="shared" si="15"/>
        <v>#DIV/0!</v>
      </c>
    </row>
    <row r="490" s="1" customFormat="1" spans="1:7">
      <c r="A490" s="14">
        <v>2070303</v>
      </c>
      <c r="B490" s="15" t="s">
        <v>17</v>
      </c>
      <c r="C490" s="23"/>
      <c r="D490" s="45"/>
      <c r="E490" s="17">
        <f>'[1]表二（分县区过表）'!C490</f>
        <v>0</v>
      </c>
      <c r="F490" s="17" t="e">
        <f t="shared" si="14"/>
        <v>#DIV/0!</v>
      </c>
      <c r="G490" s="17" t="e">
        <f t="shared" si="15"/>
        <v>#DIV/0!</v>
      </c>
    </row>
    <row r="491" s="1" customFormat="1" spans="1:7">
      <c r="A491" s="14">
        <v>2070304</v>
      </c>
      <c r="B491" s="15" t="s">
        <v>340</v>
      </c>
      <c r="C491" s="23"/>
      <c r="D491" s="45"/>
      <c r="E491" s="17">
        <f>'[1]表二（分县区过表）'!C491</f>
        <v>0</v>
      </c>
      <c r="F491" s="17" t="e">
        <f t="shared" si="14"/>
        <v>#DIV/0!</v>
      </c>
      <c r="G491" s="17" t="e">
        <f t="shared" si="15"/>
        <v>#DIV/0!</v>
      </c>
    </row>
    <row r="492" s="1" customFormat="1" spans="1:7">
      <c r="A492" s="14">
        <v>2070305</v>
      </c>
      <c r="B492" s="15" t="s">
        <v>341</v>
      </c>
      <c r="C492" s="23"/>
      <c r="D492" s="45">
        <v>48</v>
      </c>
      <c r="E492" s="17">
        <f>'[1]表二（分县区过表）'!C492</f>
        <v>0</v>
      </c>
      <c r="F492" s="17" t="e">
        <f t="shared" si="14"/>
        <v>#DIV/0!</v>
      </c>
      <c r="G492" s="17">
        <f t="shared" si="15"/>
        <v>0</v>
      </c>
    </row>
    <row r="493" s="1" customFormat="1" spans="1:7">
      <c r="A493" s="14">
        <v>2070306</v>
      </c>
      <c r="B493" s="15" t="s">
        <v>342</v>
      </c>
      <c r="C493" s="23"/>
      <c r="D493" s="45"/>
      <c r="E493" s="17">
        <f>'[1]表二（分县区过表）'!C493</f>
        <v>0</v>
      </c>
      <c r="F493" s="17" t="e">
        <f t="shared" si="14"/>
        <v>#DIV/0!</v>
      </c>
      <c r="G493" s="17" t="e">
        <f t="shared" si="15"/>
        <v>#DIV/0!</v>
      </c>
    </row>
    <row r="494" s="1" customFormat="1" spans="1:7">
      <c r="A494" s="14">
        <v>2070307</v>
      </c>
      <c r="B494" s="15" t="s">
        <v>343</v>
      </c>
      <c r="C494" s="23">
        <v>5</v>
      </c>
      <c r="D494" s="45"/>
      <c r="E494" s="17">
        <f>'[1]表二（分县区过表）'!C494</f>
        <v>0</v>
      </c>
      <c r="F494" s="17">
        <f t="shared" si="14"/>
        <v>0</v>
      </c>
      <c r="G494" s="17" t="e">
        <f t="shared" si="15"/>
        <v>#DIV/0!</v>
      </c>
    </row>
    <row r="495" s="1" customFormat="1" spans="1:7">
      <c r="A495" s="14">
        <v>2070308</v>
      </c>
      <c r="B495" s="15" t="s">
        <v>344</v>
      </c>
      <c r="C495" s="23"/>
      <c r="D495" s="45"/>
      <c r="E495" s="17">
        <f>'[1]表二（分县区过表）'!C495</f>
        <v>0</v>
      </c>
      <c r="F495" s="17" t="e">
        <f t="shared" si="14"/>
        <v>#DIV/0!</v>
      </c>
      <c r="G495" s="17" t="e">
        <f t="shared" si="15"/>
        <v>#DIV/0!</v>
      </c>
    </row>
    <row r="496" s="1" customFormat="1" spans="1:7">
      <c r="A496" s="14">
        <v>2070309</v>
      </c>
      <c r="B496" s="15" t="s">
        <v>345</v>
      </c>
      <c r="C496" s="23"/>
      <c r="D496" s="45"/>
      <c r="E496" s="17">
        <f>'[1]表二（分县区过表）'!C496</f>
        <v>0</v>
      </c>
      <c r="F496" s="17" t="e">
        <f t="shared" si="14"/>
        <v>#DIV/0!</v>
      </c>
      <c r="G496" s="17" t="e">
        <f t="shared" si="15"/>
        <v>#DIV/0!</v>
      </c>
    </row>
    <row r="497" s="1" customFormat="1" spans="1:7">
      <c r="A497" s="14">
        <v>2070399</v>
      </c>
      <c r="B497" s="15" t="s">
        <v>346</v>
      </c>
      <c r="C497" s="23"/>
      <c r="D497" s="45"/>
      <c r="E497" s="17">
        <f>'[1]表二（分县区过表）'!C497</f>
        <v>0</v>
      </c>
      <c r="F497" s="17" t="e">
        <f t="shared" si="14"/>
        <v>#DIV/0!</v>
      </c>
      <c r="G497" s="17" t="e">
        <f t="shared" si="15"/>
        <v>#DIV/0!</v>
      </c>
    </row>
    <row r="498" s="1" customFormat="1" spans="1:7">
      <c r="A498" s="14">
        <v>20706</v>
      </c>
      <c r="B498" s="15" t="s">
        <v>347</v>
      </c>
      <c r="C498" s="33">
        <f>SUM(C499:C506)</f>
        <v>35</v>
      </c>
      <c r="D498" s="33">
        <f>SUM(D499:D506)</f>
        <v>0</v>
      </c>
      <c r="E498" s="17">
        <f>'[1]表二（分县区过表）'!C498</f>
        <v>35</v>
      </c>
      <c r="F498" s="17">
        <f t="shared" si="14"/>
        <v>100</v>
      </c>
      <c r="G498" s="17" t="e">
        <f t="shared" si="15"/>
        <v>#DIV/0!</v>
      </c>
    </row>
    <row r="499" s="1" customFormat="1" spans="1:7">
      <c r="A499" s="14">
        <v>2070601</v>
      </c>
      <c r="B499" s="15" t="s">
        <v>15</v>
      </c>
      <c r="C499" s="23">
        <v>30</v>
      </c>
      <c r="D499" s="34"/>
      <c r="E499" s="17">
        <f>'[1]表二（分县区过表）'!C499</f>
        <v>0</v>
      </c>
      <c r="F499" s="17">
        <f t="shared" si="14"/>
        <v>0</v>
      </c>
      <c r="G499" s="17" t="e">
        <f t="shared" si="15"/>
        <v>#DIV/0!</v>
      </c>
    </row>
    <row r="500" s="1" customFormat="1" spans="1:7">
      <c r="A500" s="14">
        <v>2070602</v>
      </c>
      <c r="B500" s="15" t="s">
        <v>16</v>
      </c>
      <c r="C500" s="23"/>
      <c r="D500" s="34"/>
      <c r="E500" s="17">
        <f>'[1]表二（分县区过表）'!C500</f>
        <v>0</v>
      </c>
      <c r="F500" s="17" t="e">
        <f t="shared" si="14"/>
        <v>#DIV/0!</v>
      </c>
      <c r="G500" s="17" t="e">
        <f t="shared" si="15"/>
        <v>#DIV/0!</v>
      </c>
    </row>
    <row r="501" s="1" customFormat="1" spans="1:7">
      <c r="A501" s="14">
        <v>2070603</v>
      </c>
      <c r="B501" s="15" t="s">
        <v>17</v>
      </c>
      <c r="C501" s="23"/>
      <c r="D501" s="34"/>
      <c r="E501" s="17">
        <f>'[1]表二（分县区过表）'!C501</f>
        <v>0</v>
      </c>
      <c r="F501" s="17" t="e">
        <f t="shared" si="14"/>
        <v>#DIV/0!</v>
      </c>
      <c r="G501" s="17" t="e">
        <f t="shared" si="15"/>
        <v>#DIV/0!</v>
      </c>
    </row>
    <row r="502" s="1" customFormat="1" spans="1:7">
      <c r="A502" s="14">
        <v>2070604</v>
      </c>
      <c r="B502" s="15" t="s">
        <v>348</v>
      </c>
      <c r="C502" s="23"/>
      <c r="D502" s="34"/>
      <c r="E502" s="17">
        <f>'[1]表二（分县区过表）'!C502</f>
        <v>0</v>
      </c>
      <c r="F502" s="17" t="e">
        <f t="shared" si="14"/>
        <v>#DIV/0!</v>
      </c>
      <c r="G502" s="17" t="e">
        <f t="shared" si="15"/>
        <v>#DIV/0!</v>
      </c>
    </row>
    <row r="503" s="1" customFormat="1" spans="1:7">
      <c r="A503" s="14">
        <v>2070605</v>
      </c>
      <c r="B503" s="15" t="s">
        <v>349</v>
      </c>
      <c r="C503" s="23"/>
      <c r="D503" s="34"/>
      <c r="E503" s="17">
        <f>'[1]表二（分县区过表）'!C503</f>
        <v>0</v>
      </c>
      <c r="F503" s="17" t="e">
        <f t="shared" si="14"/>
        <v>#DIV/0!</v>
      </c>
      <c r="G503" s="17" t="e">
        <f t="shared" si="15"/>
        <v>#DIV/0!</v>
      </c>
    </row>
    <row r="504" s="1" customFormat="1" spans="1:7">
      <c r="A504" s="14">
        <v>2070606</v>
      </c>
      <c r="B504" s="15" t="s">
        <v>350</v>
      </c>
      <c r="C504" s="23"/>
      <c r="D504" s="34"/>
      <c r="E504" s="17">
        <f>'[1]表二（分县区过表）'!C504</f>
        <v>0</v>
      </c>
      <c r="F504" s="17" t="e">
        <f t="shared" si="14"/>
        <v>#DIV/0!</v>
      </c>
      <c r="G504" s="17" t="e">
        <f t="shared" si="15"/>
        <v>#DIV/0!</v>
      </c>
    </row>
    <row r="505" s="1" customFormat="1" spans="1:7">
      <c r="A505" s="14">
        <v>2070607</v>
      </c>
      <c r="B505" s="15" t="s">
        <v>351</v>
      </c>
      <c r="C505" s="23"/>
      <c r="D505" s="34"/>
      <c r="E505" s="17">
        <f>'[1]表二（分县区过表）'!C505</f>
        <v>0</v>
      </c>
      <c r="F505" s="17" t="e">
        <f t="shared" si="14"/>
        <v>#DIV/0!</v>
      </c>
      <c r="G505" s="17" t="e">
        <f t="shared" si="15"/>
        <v>#DIV/0!</v>
      </c>
    </row>
    <row r="506" s="1" customFormat="1" spans="1:7">
      <c r="A506" s="14">
        <v>2070699</v>
      </c>
      <c r="B506" s="15" t="s">
        <v>352</v>
      </c>
      <c r="C506" s="23">
        <v>5</v>
      </c>
      <c r="D506" s="34"/>
      <c r="E506" s="17">
        <f>'[1]表二（分县区过表）'!C506</f>
        <v>35</v>
      </c>
      <c r="F506" s="17">
        <f t="shared" si="14"/>
        <v>700</v>
      </c>
      <c r="G506" s="17" t="e">
        <f t="shared" si="15"/>
        <v>#DIV/0!</v>
      </c>
    </row>
    <row r="507" s="1" customFormat="1" spans="1:7">
      <c r="A507" s="14">
        <v>20708</v>
      </c>
      <c r="B507" s="15" t="s">
        <v>353</v>
      </c>
      <c r="C507" s="33">
        <f>SUM(C508:C514)</f>
        <v>0</v>
      </c>
      <c r="D507" s="33">
        <f>SUM(D508:D514)</f>
        <v>0</v>
      </c>
      <c r="E507" s="17">
        <f>'[1]表二（分县区过表）'!C507</f>
        <v>0</v>
      </c>
      <c r="F507" s="17" t="e">
        <f t="shared" si="14"/>
        <v>#DIV/0!</v>
      </c>
      <c r="G507" s="17" t="e">
        <f t="shared" si="15"/>
        <v>#DIV/0!</v>
      </c>
    </row>
    <row r="508" s="1" customFormat="1" spans="1:7">
      <c r="A508" s="14">
        <v>2070801</v>
      </c>
      <c r="B508" s="15" t="s">
        <v>15</v>
      </c>
      <c r="C508" s="23"/>
      <c r="D508" s="34"/>
      <c r="E508" s="17">
        <f>'[1]表二（分县区过表）'!C508</f>
        <v>0</v>
      </c>
      <c r="F508" s="17" t="e">
        <f t="shared" si="14"/>
        <v>#DIV/0!</v>
      </c>
      <c r="G508" s="17" t="e">
        <f t="shared" si="15"/>
        <v>#DIV/0!</v>
      </c>
    </row>
    <row r="509" s="1" customFormat="1" spans="1:7">
      <c r="A509" s="14">
        <v>2070802</v>
      </c>
      <c r="B509" s="15" t="s">
        <v>16</v>
      </c>
      <c r="C509" s="23"/>
      <c r="D509" s="34"/>
      <c r="E509" s="17">
        <f>'[1]表二（分县区过表）'!C509</f>
        <v>0</v>
      </c>
      <c r="F509" s="17" t="e">
        <f t="shared" si="14"/>
        <v>#DIV/0!</v>
      </c>
      <c r="G509" s="17" t="e">
        <f t="shared" si="15"/>
        <v>#DIV/0!</v>
      </c>
    </row>
    <row r="510" s="1" customFormat="1" spans="1:7">
      <c r="A510" s="14">
        <v>2070803</v>
      </c>
      <c r="B510" s="15" t="s">
        <v>17</v>
      </c>
      <c r="C510" s="23"/>
      <c r="D510" s="34"/>
      <c r="E510" s="17">
        <f>'[1]表二（分县区过表）'!C510</f>
        <v>0</v>
      </c>
      <c r="F510" s="17" t="e">
        <f t="shared" si="14"/>
        <v>#DIV/0!</v>
      </c>
      <c r="G510" s="17" t="e">
        <f t="shared" si="15"/>
        <v>#DIV/0!</v>
      </c>
    </row>
    <row r="511" s="1" customFormat="1" spans="1:7">
      <c r="A511" s="14">
        <v>2070806</v>
      </c>
      <c r="B511" s="15" t="s">
        <v>354</v>
      </c>
      <c r="C511" s="34"/>
      <c r="D511" s="34"/>
      <c r="E511" s="17">
        <f>'[1]表二（分县区过表）'!C511</f>
        <v>0</v>
      </c>
      <c r="F511" s="17" t="e">
        <f t="shared" si="14"/>
        <v>#DIV/0!</v>
      </c>
      <c r="G511" s="17" t="e">
        <f t="shared" si="15"/>
        <v>#DIV/0!</v>
      </c>
    </row>
    <row r="512" s="1" customFormat="1" spans="1:7">
      <c r="A512" s="14">
        <v>2070807</v>
      </c>
      <c r="B512" s="15" t="s">
        <v>355</v>
      </c>
      <c r="C512" s="34"/>
      <c r="D512" s="34"/>
      <c r="E512" s="17">
        <f>'[1]表二（分县区过表）'!C512</f>
        <v>0</v>
      </c>
      <c r="F512" s="17" t="e">
        <f t="shared" si="14"/>
        <v>#DIV/0!</v>
      </c>
      <c r="G512" s="17" t="e">
        <f t="shared" si="15"/>
        <v>#DIV/0!</v>
      </c>
    </row>
    <row r="513" s="1" customFormat="1" spans="1:7">
      <c r="A513" s="14">
        <v>2070808</v>
      </c>
      <c r="B513" s="15" t="s">
        <v>356</v>
      </c>
      <c r="C513" s="34"/>
      <c r="D513" s="34"/>
      <c r="E513" s="17">
        <f>'[1]表二（分县区过表）'!C513</f>
        <v>0</v>
      </c>
      <c r="F513" s="17" t="e">
        <f t="shared" si="14"/>
        <v>#DIV/0!</v>
      </c>
      <c r="G513" s="17" t="e">
        <f t="shared" si="15"/>
        <v>#DIV/0!</v>
      </c>
    </row>
    <row r="514" s="1" customFormat="1" spans="1:7">
      <c r="A514" s="14">
        <v>2070899</v>
      </c>
      <c r="B514" s="15" t="s">
        <v>357</v>
      </c>
      <c r="C514" s="34"/>
      <c r="D514" s="34"/>
      <c r="E514" s="17">
        <f>'[1]表二（分县区过表）'!C514</f>
        <v>0</v>
      </c>
      <c r="F514" s="17" t="e">
        <f t="shared" si="14"/>
        <v>#DIV/0!</v>
      </c>
      <c r="G514" s="17" t="e">
        <f t="shared" si="15"/>
        <v>#DIV/0!</v>
      </c>
    </row>
    <row r="515" s="1" customFormat="1" spans="1:7">
      <c r="A515" s="14">
        <v>20799</v>
      </c>
      <c r="B515" s="15" t="s">
        <v>358</v>
      </c>
      <c r="C515" s="33">
        <f>SUM(C516:C518)</f>
        <v>1350</v>
      </c>
      <c r="D515" s="33">
        <f>SUM(D516:D518)</f>
        <v>168</v>
      </c>
      <c r="E515" s="17">
        <f>'[1]表二（分县区过表）'!C515</f>
        <v>0</v>
      </c>
      <c r="F515" s="17">
        <f t="shared" si="14"/>
        <v>0</v>
      </c>
      <c r="G515" s="17">
        <f t="shared" si="15"/>
        <v>0</v>
      </c>
    </row>
    <row r="516" s="1" customFormat="1" spans="1:7">
      <c r="A516" s="14">
        <v>2079902</v>
      </c>
      <c r="B516" s="15" t="s">
        <v>359</v>
      </c>
      <c r="C516" s="23"/>
      <c r="D516" s="34"/>
      <c r="E516" s="17">
        <f>'[1]表二（分县区过表）'!C516</f>
        <v>0</v>
      </c>
      <c r="F516" s="17" t="e">
        <f t="shared" si="14"/>
        <v>#DIV/0!</v>
      </c>
      <c r="G516" s="17" t="e">
        <f t="shared" si="15"/>
        <v>#DIV/0!</v>
      </c>
    </row>
    <row r="517" s="1" customFormat="1" spans="1:7">
      <c r="A517" s="14">
        <v>2079903</v>
      </c>
      <c r="B517" s="15" t="s">
        <v>360</v>
      </c>
      <c r="C517" s="23"/>
      <c r="D517" s="34"/>
      <c r="E517" s="17">
        <f>'[1]表二（分县区过表）'!C517</f>
        <v>0</v>
      </c>
      <c r="F517" s="17" t="e">
        <f t="shared" si="14"/>
        <v>#DIV/0!</v>
      </c>
      <c r="G517" s="17" t="e">
        <f t="shared" si="15"/>
        <v>#DIV/0!</v>
      </c>
    </row>
    <row r="518" s="1" customFormat="1" spans="1:7">
      <c r="A518" s="14">
        <v>2079999</v>
      </c>
      <c r="B518" s="15" t="s">
        <v>361</v>
      </c>
      <c r="C518" s="23">
        <v>1350</v>
      </c>
      <c r="D518" s="34">
        <v>168</v>
      </c>
      <c r="E518" s="17">
        <f>'[1]表二（分县区过表）'!C518</f>
        <v>0</v>
      </c>
      <c r="F518" s="17">
        <f t="shared" ref="F518:F581" si="16">E518/C518%</f>
        <v>0</v>
      </c>
      <c r="G518" s="17">
        <f t="shared" ref="G518:G581" si="17">E518/D518%</f>
        <v>0</v>
      </c>
    </row>
    <row r="519" s="1" customFormat="1" spans="1:7">
      <c r="A519" s="14">
        <v>208</v>
      </c>
      <c r="B519" s="15" t="s">
        <v>362</v>
      </c>
      <c r="C519" s="33">
        <f>C520+C539+C547+C549+C558+C562+C572+C581+C588+C596+C605+C611+C614+C617+C620+C623+C626+C630+C634+C645+C642</f>
        <v>21492</v>
      </c>
      <c r="D519" s="33">
        <f>D520+D539+D547+D549+D558+D562+D572+D581+D588+D596+D605+D611+D614+D617+D620+D623+D626+D630+D634+D645+D642</f>
        <v>17080</v>
      </c>
      <c r="E519" s="17">
        <f>'[1]表二（分县区过表）'!C519</f>
        <v>18799</v>
      </c>
      <c r="F519" s="17">
        <f t="shared" si="16"/>
        <v>87.4697561883492</v>
      </c>
      <c r="G519" s="17">
        <f t="shared" si="17"/>
        <v>110.064402810304</v>
      </c>
    </row>
    <row r="520" s="1" customFormat="1" spans="1:7">
      <c r="A520" s="14">
        <v>20801</v>
      </c>
      <c r="B520" s="15" t="s">
        <v>363</v>
      </c>
      <c r="C520" s="33">
        <f>SUM(C521:C538)</f>
        <v>1218</v>
      </c>
      <c r="D520" s="33">
        <f>SUM(D521:D538)</f>
        <v>1125</v>
      </c>
      <c r="E520" s="17">
        <f>'[1]表二（分县区过表）'!C520</f>
        <v>693</v>
      </c>
      <c r="F520" s="17">
        <f t="shared" si="16"/>
        <v>56.8965517241379</v>
      </c>
      <c r="G520" s="17">
        <f t="shared" si="17"/>
        <v>61.6</v>
      </c>
    </row>
    <row r="521" s="1" customFormat="1" spans="1:7">
      <c r="A521" s="14">
        <v>2080101</v>
      </c>
      <c r="B521" s="15" t="s">
        <v>15</v>
      </c>
      <c r="C521" s="23">
        <v>260</v>
      </c>
      <c r="D521" s="34">
        <v>144</v>
      </c>
      <c r="E521" s="17">
        <f>'[1]表二（分县区过表）'!C521</f>
        <v>260</v>
      </c>
      <c r="F521" s="17">
        <f t="shared" si="16"/>
        <v>100</v>
      </c>
      <c r="G521" s="17">
        <f t="shared" si="17"/>
        <v>180.555555555556</v>
      </c>
    </row>
    <row r="522" s="1" customFormat="1" spans="1:7">
      <c r="A522" s="14">
        <v>2080102</v>
      </c>
      <c r="B522" s="15" t="s">
        <v>16</v>
      </c>
      <c r="C522" s="23">
        <v>124</v>
      </c>
      <c r="D522" s="34">
        <v>174</v>
      </c>
      <c r="E522" s="17">
        <f>'[1]表二（分县区过表）'!C522</f>
        <v>106</v>
      </c>
      <c r="F522" s="17">
        <f t="shared" si="16"/>
        <v>85.4838709677419</v>
      </c>
      <c r="G522" s="17">
        <f t="shared" si="17"/>
        <v>60.9195402298851</v>
      </c>
    </row>
    <row r="523" s="1" customFormat="1" spans="1:7">
      <c r="A523" s="14">
        <v>2080103</v>
      </c>
      <c r="B523" s="15" t="s">
        <v>17</v>
      </c>
      <c r="C523" s="23"/>
      <c r="D523" s="34"/>
      <c r="E523" s="17">
        <f>'[1]表二（分县区过表）'!C523</f>
        <v>0</v>
      </c>
      <c r="F523" s="17" t="e">
        <f t="shared" si="16"/>
        <v>#DIV/0!</v>
      </c>
      <c r="G523" s="17" t="e">
        <f t="shared" si="17"/>
        <v>#DIV/0!</v>
      </c>
    </row>
    <row r="524" s="1" customFormat="1" spans="1:7">
      <c r="A524" s="14">
        <v>2080104</v>
      </c>
      <c r="B524" s="15" t="s">
        <v>364</v>
      </c>
      <c r="C524" s="23"/>
      <c r="D524" s="34"/>
      <c r="E524" s="17">
        <f>'[1]表二（分县区过表）'!C524</f>
        <v>0</v>
      </c>
      <c r="F524" s="17" t="e">
        <f t="shared" si="16"/>
        <v>#DIV/0!</v>
      </c>
      <c r="G524" s="17" t="e">
        <f t="shared" si="17"/>
        <v>#DIV/0!</v>
      </c>
    </row>
    <row r="525" s="1" customFormat="1" spans="1:7">
      <c r="A525" s="14">
        <v>2080105</v>
      </c>
      <c r="B525" s="15" t="s">
        <v>365</v>
      </c>
      <c r="C525" s="23">
        <v>20</v>
      </c>
      <c r="D525" s="34">
        <v>4</v>
      </c>
      <c r="E525" s="17">
        <f>'[1]表二（分县区过表）'!C525</f>
        <v>0</v>
      </c>
      <c r="F525" s="17">
        <f t="shared" si="16"/>
        <v>0</v>
      </c>
      <c r="G525" s="17">
        <f t="shared" si="17"/>
        <v>0</v>
      </c>
    </row>
    <row r="526" s="1" customFormat="1" spans="1:7">
      <c r="A526" s="14">
        <v>2080106</v>
      </c>
      <c r="B526" s="15" t="s">
        <v>366</v>
      </c>
      <c r="C526" s="23">
        <v>367</v>
      </c>
      <c r="D526" s="34">
        <v>417</v>
      </c>
      <c r="E526" s="17">
        <f>'[1]表二（分县区过表）'!C526</f>
        <v>10</v>
      </c>
      <c r="F526" s="17">
        <f t="shared" si="16"/>
        <v>2.72479564032698</v>
      </c>
      <c r="G526" s="17">
        <f t="shared" si="17"/>
        <v>2.39808153477218</v>
      </c>
    </row>
    <row r="527" s="1" customFormat="1" spans="1:7">
      <c r="A527" s="14">
        <v>2080107</v>
      </c>
      <c r="B527" s="15" t="s">
        <v>367</v>
      </c>
      <c r="C527" s="23">
        <v>120</v>
      </c>
      <c r="D527" s="34"/>
      <c r="E527" s="17">
        <f>'[1]表二（分县区过表）'!C527</f>
        <v>0</v>
      </c>
      <c r="F527" s="17">
        <f t="shared" si="16"/>
        <v>0</v>
      </c>
      <c r="G527" s="17" t="e">
        <f t="shared" si="17"/>
        <v>#DIV/0!</v>
      </c>
    </row>
    <row r="528" s="1" customFormat="1" spans="1:7">
      <c r="A528" s="14">
        <v>2080108</v>
      </c>
      <c r="B528" s="15" t="s">
        <v>56</v>
      </c>
      <c r="C528" s="23"/>
      <c r="D528" s="34"/>
      <c r="E528" s="17">
        <f>'[1]表二（分县区过表）'!C528</f>
        <v>0</v>
      </c>
      <c r="F528" s="17" t="e">
        <f t="shared" si="16"/>
        <v>#DIV/0!</v>
      </c>
      <c r="G528" s="17" t="e">
        <f t="shared" si="17"/>
        <v>#DIV/0!</v>
      </c>
    </row>
    <row r="529" s="1" customFormat="1" spans="1:7">
      <c r="A529" s="14">
        <v>2080109</v>
      </c>
      <c r="B529" s="15" t="s">
        <v>368</v>
      </c>
      <c r="C529" s="23">
        <v>301</v>
      </c>
      <c r="D529" s="34">
        <v>367</v>
      </c>
      <c r="E529" s="17">
        <f>'[1]表二（分县区过表）'!C529</f>
        <v>317</v>
      </c>
      <c r="F529" s="17">
        <f t="shared" si="16"/>
        <v>105.31561461794</v>
      </c>
      <c r="G529" s="17">
        <f t="shared" si="17"/>
        <v>86.3760217983651</v>
      </c>
    </row>
    <row r="530" s="1" customFormat="1" spans="1:7">
      <c r="A530" s="14">
        <v>2080110</v>
      </c>
      <c r="B530" s="15" t="s">
        <v>369</v>
      </c>
      <c r="C530" s="23"/>
      <c r="D530" s="34"/>
      <c r="E530" s="17">
        <f>'[1]表二（分县区过表）'!C530</f>
        <v>0</v>
      </c>
      <c r="F530" s="17" t="e">
        <f t="shared" si="16"/>
        <v>#DIV/0!</v>
      </c>
      <c r="G530" s="17" t="e">
        <f t="shared" si="17"/>
        <v>#DIV/0!</v>
      </c>
    </row>
    <row r="531" s="1" customFormat="1" spans="1:7">
      <c r="A531" s="14">
        <v>2080111</v>
      </c>
      <c r="B531" s="15" t="s">
        <v>370</v>
      </c>
      <c r="C531" s="23"/>
      <c r="D531" s="34"/>
      <c r="E531" s="17">
        <f>'[1]表二（分县区过表）'!C531</f>
        <v>0</v>
      </c>
      <c r="F531" s="17" t="e">
        <f t="shared" si="16"/>
        <v>#DIV/0!</v>
      </c>
      <c r="G531" s="17" t="e">
        <f t="shared" si="17"/>
        <v>#DIV/0!</v>
      </c>
    </row>
    <row r="532" s="1" customFormat="1" spans="1:7">
      <c r="A532" s="14">
        <v>2080112</v>
      </c>
      <c r="B532" s="15" t="s">
        <v>371</v>
      </c>
      <c r="C532" s="23"/>
      <c r="D532" s="34"/>
      <c r="E532" s="17">
        <f>'[1]表二（分县区过表）'!C532</f>
        <v>0</v>
      </c>
      <c r="F532" s="17" t="e">
        <f t="shared" si="16"/>
        <v>#DIV/0!</v>
      </c>
      <c r="G532" s="17" t="e">
        <f t="shared" si="17"/>
        <v>#DIV/0!</v>
      </c>
    </row>
    <row r="533" s="1" customFormat="1" spans="1:7">
      <c r="A533" s="14">
        <v>2080113</v>
      </c>
      <c r="B533" s="15" t="s">
        <v>372</v>
      </c>
      <c r="C533" s="23"/>
      <c r="D533" s="34"/>
      <c r="E533" s="17">
        <f>'[1]表二（分县区过表）'!C533</f>
        <v>0</v>
      </c>
      <c r="F533" s="17" t="e">
        <f t="shared" si="16"/>
        <v>#DIV/0!</v>
      </c>
      <c r="G533" s="17" t="e">
        <f t="shared" si="17"/>
        <v>#DIV/0!</v>
      </c>
    </row>
    <row r="534" s="1" customFormat="1" ht="14.25" spans="1:7">
      <c r="A534" s="14">
        <v>2080114</v>
      </c>
      <c r="B534" s="15" t="s">
        <v>373</v>
      </c>
      <c r="C534" s="23"/>
      <c r="D534" s="35"/>
      <c r="E534" s="17">
        <f>'[1]表二（分县区过表）'!C534</f>
        <v>0</v>
      </c>
      <c r="F534" s="17" t="e">
        <f t="shared" si="16"/>
        <v>#DIV/0!</v>
      </c>
      <c r="G534" s="17" t="e">
        <f t="shared" si="17"/>
        <v>#DIV/0!</v>
      </c>
    </row>
    <row r="535" s="1" customFormat="1" ht="14.25" spans="1:7">
      <c r="A535" s="14">
        <v>2080115</v>
      </c>
      <c r="B535" s="15" t="s">
        <v>374</v>
      </c>
      <c r="C535" s="23"/>
      <c r="D535" s="35"/>
      <c r="E535" s="17">
        <f>'[1]表二（分县区过表）'!C535</f>
        <v>0</v>
      </c>
      <c r="F535" s="17" t="e">
        <f t="shared" si="16"/>
        <v>#DIV/0!</v>
      </c>
      <c r="G535" s="17" t="e">
        <f t="shared" si="17"/>
        <v>#DIV/0!</v>
      </c>
    </row>
    <row r="536" s="1" customFormat="1" ht="14.25" spans="1:7">
      <c r="A536" s="14">
        <v>2080116</v>
      </c>
      <c r="B536" s="15" t="s">
        <v>375</v>
      </c>
      <c r="C536" s="23"/>
      <c r="D536" s="35"/>
      <c r="E536" s="17">
        <f>'[1]表二（分县区过表）'!C536</f>
        <v>0</v>
      </c>
      <c r="F536" s="17" t="e">
        <f t="shared" si="16"/>
        <v>#DIV/0!</v>
      </c>
      <c r="G536" s="17" t="e">
        <f t="shared" si="17"/>
        <v>#DIV/0!</v>
      </c>
    </row>
    <row r="537" s="1" customFormat="1" ht="14.25" spans="1:7">
      <c r="A537" s="14">
        <v>2080150</v>
      </c>
      <c r="B537" s="15" t="s">
        <v>24</v>
      </c>
      <c r="C537" s="23"/>
      <c r="D537" s="35"/>
      <c r="E537" s="17">
        <f>'[1]表二（分县区过表）'!C537</f>
        <v>0</v>
      </c>
      <c r="F537" s="17" t="e">
        <f t="shared" si="16"/>
        <v>#DIV/0!</v>
      </c>
      <c r="G537" s="17" t="e">
        <f t="shared" si="17"/>
        <v>#DIV/0!</v>
      </c>
    </row>
    <row r="538" s="1" customFormat="1" ht="14.25" spans="1:7">
      <c r="A538" s="14">
        <v>2080199</v>
      </c>
      <c r="B538" s="15" t="s">
        <v>376</v>
      </c>
      <c r="C538" s="23">
        <v>26</v>
      </c>
      <c r="D538" s="35">
        <v>19</v>
      </c>
      <c r="E538" s="17">
        <f>'[1]表二（分县区过表）'!C538</f>
        <v>0</v>
      </c>
      <c r="F538" s="17">
        <f t="shared" si="16"/>
        <v>0</v>
      </c>
      <c r="G538" s="17">
        <f t="shared" si="17"/>
        <v>0</v>
      </c>
    </row>
    <row r="539" s="1" customFormat="1" spans="1:7">
      <c r="A539" s="14">
        <v>20802</v>
      </c>
      <c r="B539" s="15" t="s">
        <v>377</v>
      </c>
      <c r="C539" s="33">
        <f>SUM(C540:C546)</f>
        <v>333</v>
      </c>
      <c r="D539" s="33">
        <f>SUM(D540:D546)</f>
        <v>389</v>
      </c>
      <c r="E539" s="17">
        <f>'[1]表二（分县区过表）'!C539</f>
        <v>456</v>
      </c>
      <c r="F539" s="17">
        <f t="shared" si="16"/>
        <v>136.936936936937</v>
      </c>
      <c r="G539" s="17">
        <f t="shared" si="17"/>
        <v>117.223650385604</v>
      </c>
    </row>
    <row r="540" s="1" customFormat="1" spans="1:7">
      <c r="A540" s="14">
        <v>2080201</v>
      </c>
      <c r="B540" s="15" t="s">
        <v>15</v>
      </c>
      <c r="C540" s="23">
        <v>110</v>
      </c>
      <c r="D540" s="34">
        <v>143</v>
      </c>
      <c r="E540" s="17">
        <f>'[1]表二（分县区过表）'!C540</f>
        <v>149</v>
      </c>
      <c r="F540" s="17">
        <f t="shared" si="16"/>
        <v>135.454545454545</v>
      </c>
      <c r="G540" s="17">
        <f t="shared" si="17"/>
        <v>104.195804195804</v>
      </c>
    </row>
    <row r="541" s="1" customFormat="1" spans="1:7">
      <c r="A541" s="14">
        <v>2080202</v>
      </c>
      <c r="B541" s="15" t="s">
        <v>16</v>
      </c>
      <c r="C541" s="23">
        <v>73</v>
      </c>
      <c r="D541" s="34">
        <v>73</v>
      </c>
      <c r="E541" s="17">
        <f>'[1]表二（分县区过表）'!C541</f>
        <v>12</v>
      </c>
      <c r="F541" s="17">
        <f t="shared" si="16"/>
        <v>16.4383561643836</v>
      </c>
      <c r="G541" s="17">
        <f t="shared" si="17"/>
        <v>16.4383561643836</v>
      </c>
    </row>
    <row r="542" s="1" customFormat="1" spans="1:7">
      <c r="A542" s="14">
        <v>2080203</v>
      </c>
      <c r="B542" s="15" t="s">
        <v>17</v>
      </c>
      <c r="C542" s="23"/>
      <c r="D542" s="34"/>
      <c r="E542" s="17">
        <f>'[1]表二（分县区过表）'!C542</f>
        <v>0</v>
      </c>
      <c r="F542" s="17" t="e">
        <f t="shared" si="16"/>
        <v>#DIV/0!</v>
      </c>
      <c r="G542" s="17" t="e">
        <f t="shared" si="17"/>
        <v>#DIV/0!</v>
      </c>
    </row>
    <row r="543" s="1" customFormat="1" spans="1:7">
      <c r="A543" s="14">
        <v>2080206</v>
      </c>
      <c r="B543" s="15" t="s">
        <v>378</v>
      </c>
      <c r="C543" s="23"/>
      <c r="D543" s="34"/>
      <c r="E543" s="17">
        <f>'[1]表二（分县区过表）'!C543</f>
        <v>0</v>
      </c>
      <c r="F543" s="17" t="e">
        <f t="shared" si="16"/>
        <v>#DIV/0!</v>
      </c>
      <c r="G543" s="17" t="e">
        <f t="shared" si="17"/>
        <v>#DIV/0!</v>
      </c>
    </row>
    <row r="544" s="1" customFormat="1" spans="1:7">
      <c r="A544" s="14">
        <v>2080207</v>
      </c>
      <c r="B544" s="15" t="s">
        <v>379</v>
      </c>
      <c r="C544" s="23"/>
      <c r="D544" s="34"/>
      <c r="E544" s="17">
        <f>'[1]表二（分县区过表）'!C544</f>
        <v>0</v>
      </c>
      <c r="F544" s="17" t="e">
        <f t="shared" si="16"/>
        <v>#DIV/0!</v>
      </c>
      <c r="G544" s="17" t="e">
        <f t="shared" si="17"/>
        <v>#DIV/0!</v>
      </c>
    </row>
    <row r="545" s="1" customFormat="1" spans="1:7">
      <c r="A545" s="14">
        <v>2080208</v>
      </c>
      <c r="B545" s="15" t="s">
        <v>380</v>
      </c>
      <c r="C545" s="23"/>
      <c r="D545" s="34"/>
      <c r="E545" s="17">
        <f>'[1]表二（分县区过表）'!C545</f>
        <v>0</v>
      </c>
      <c r="F545" s="17" t="e">
        <f t="shared" si="16"/>
        <v>#DIV/0!</v>
      </c>
      <c r="G545" s="17" t="e">
        <f t="shared" si="17"/>
        <v>#DIV/0!</v>
      </c>
    </row>
    <row r="546" s="1" customFormat="1" spans="1:7">
      <c r="A546" s="14">
        <v>2080299</v>
      </c>
      <c r="B546" s="15" t="s">
        <v>381</v>
      </c>
      <c r="C546" s="23">
        <v>150</v>
      </c>
      <c r="D546" s="34">
        <v>173</v>
      </c>
      <c r="E546" s="17">
        <f>'[1]表二（分县区过表）'!C546</f>
        <v>295</v>
      </c>
      <c r="F546" s="17">
        <f t="shared" si="16"/>
        <v>196.666666666667</v>
      </c>
      <c r="G546" s="17">
        <f t="shared" si="17"/>
        <v>170.520231213873</v>
      </c>
    </row>
    <row r="547" s="1" customFormat="1" spans="1:7">
      <c r="A547" s="14">
        <v>20804</v>
      </c>
      <c r="B547" s="15" t="s">
        <v>382</v>
      </c>
      <c r="C547" s="33">
        <f>C548</f>
        <v>0</v>
      </c>
      <c r="D547" s="33">
        <f>D548</f>
        <v>0</v>
      </c>
      <c r="E547" s="17">
        <f>'[1]表二（分县区过表）'!C547</f>
        <v>0</v>
      </c>
      <c r="F547" s="17" t="e">
        <f t="shared" si="16"/>
        <v>#DIV/0!</v>
      </c>
      <c r="G547" s="17" t="e">
        <f t="shared" si="17"/>
        <v>#DIV/0!</v>
      </c>
    </row>
    <row r="548" s="1" customFormat="1" spans="1:7">
      <c r="A548" s="14">
        <v>2080402</v>
      </c>
      <c r="B548" s="15" t="s">
        <v>383</v>
      </c>
      <c r="C548" s="34"/>
      <c r="D548" s="34"/>
      <c r="E548" s="17">
        <f>'[1]表二（分县区过表）'!C548</f>
        <v>0</v>
      </c>
      <c r="F548" s="17" t="e">
        <f t="shared" si="16"/>
        <v>#DIV/0!</v>
      </c>
      <c r="G548" s="17" t="e">
        <f t="shared" si="17"/>
        <v>#DIV/0!</v>
      </c>
    </row>
    <row r="549" s="1" customFormat="1" spans="1:7">
      <c r="A549" s="14">
        <v>20805</v>
      </c>
      <c r="B549" s="15" t="s">
        <v>384</v>
      </c>
      <c r="C549" s="33">
        <f>SUM(C550:C557)</f>
        <v>5318</v>
      </c>
      <c r="D549" s="33">
        <f>SUM(D550:D557)</f>
        <v>5437</v>
      </c>
      <c r="E549" s="17">
        <f>'[1]表二（分县区过表）'!C549</f>
        <v>5905</v>
      </c>
      <c r="F549" s="17">
        <f t="shared" si="16"/>
        <v>111.037984204588</v>
      </c>
      <c r="G549" s="17">
        <f t="shared" si="17"/>
        <v>108.60768806327</v>
      </c>
    </row>
    <row r="550" s="1" customFormat="1" spans="1:7">
      <c r="A550" s="14">
        <v>2080501</v>
      </c>
      <c r="B550" s="15" t="s">
        <v>385</v>
      </c>
      <c r="C550" s="23">
        <v>1200</v>
      </c>
      <c r="D550" s="34">
        <v>37</v>
      </c>
      <c r="E550" s="17">
        <f>'[1]表二（分县区过表）'!C550</f>
        <v>673</v>
      </c>
      <c r="F550" s="17">
        <f t="shared" si="16"/>
        <v>56.0833333333333</v>
      </c>
      <c r="G550" s="17">
        <f t="shared" si="17"/>
        <v>1818.91891891892</v>
      </c>
    </row>
    <row r="551" s="1" customFormat="1" spans="1:7">
      <c r="A551" s="14">
        <v>2080502</v>
      </c>
      <c r="B551" s="15" t="s">
        <v>386</v>
      </c>
      <c r="C551" s="23">
        <v>1500</v>
      </c>
      <c r="D551" s="34"/>
      <c r="E551" s="17">
        <f>'[1]表二（分县区过表）'!C551</f>
        <v>120</v>
      </c>
      <c r="F551" s="17">
        <f t="shared" si="16"/>
        <v>8</v>
      </c>
      <c r="G551" s="17" t="e">
        <f t="shared" si="17"/>
        <v>#DIV/0!</v>
      </c>
    </row>
    <row r="552" s="1" customFormat="1" spans="1:7">
      <c r="A552" s="14">
        <v>2080503</v>
      </c>
      <c r="B552" s="15" t="s">
        <v>387</v>
      </c>
      <c r="C552" s="23">
        <v>10</v>
      </c>
      <c r="D552" s="34">
        <v>33</v>
      </c>
      <c r="E552" s="17">
        <f>'[1]表二（分县区过表）'!C552</f>
        <v>0</v>
      </c>
      <c r="F552" s="17">
        <f t="shared" si="16"/>
        <v>0</v>
      </c>
      <c r="G552" s="17">
        <f t="shared" si="17"/>
        <v>0</v>
      </c>
    </row>
    <row r="553" s="1" customFormat="1" spans="1:7">
      <c r="A553" s="14">
        <v>2080505</v>
      </c>
      <c r="B553" s="15" t="s">
        <v>388</v>
      </c>
      <c r="C553" s="23">
        <v>2501</v>
      </c>
      <c r="D553" s="34">
        <v>2655</v>
      </c>
      <c r="E553" s="17">
        <f>'[1]表二（分县区过表）'!C553</f>
        <v>2775</v>
      </c>
      <c r="F553" s="17">
        <f t="shared" si="16"/>
        <v>110.955617752899</v>
      </c>
      <c r="G553" s="17">
        <f t="shared" si="17"/>
        <v>104.519774011299</v>
      </c>
    </row>
    <row r="554" s="1" customFormat="1" spans="1:7">
      <c r="A554" s="14">
        <v>2080506</v>
      </c>
      <c r="B554" s="15" t="s">
        <v>389</v>
      </c>
      <c r="C554" s="23">
        <v>89</v>
      </c>
      <c r="D554" s="34">
        <v>279</v>
      </c>
      <c r="E554" s="17">
        <f>'[1]表二（分县区过表）'!C554</f>
        <v>0</v>
      </c>
      <c r="F554" s="17">
        <f t="shared" si="16"/>
        <v>0</v>
      </c>
      <c r="G554" s="17">
        <f t="shared" si="17"/>
        <v>0</v>
      </c>
    </row>
    <row r="555" s="1" customFormat="1" spans="1:7">
      <c r="A555" s="14">
        <v>2080507</v>
      </c>
      <c r="B555" s="15" t="s">
        <v>390</v>
      </c>
      <c r="C555" s="23"/>
      <c r="D555" s="34">
        <v>2419</v>
      </c>
      <c r="E555" s="17">
        <f>'[1]表二（分县区过表）'!C555</f>
        <v>2337</v>
      </c>
      <c r="F555" s="17" t="e">
        <f t="shared" si="16"/>
        <v>#DIV/0!</v>
      </c>
      <c r="G555" s="17">
        <f t="shared" si="17"/>
        <v>96.6101694915254</v>
      </c>
    </row>
    <row r="556" s="1" customFormat="1" spans="1:7">
      <c r="A556" s="14">
        <v>2080508</v>
      </c>
      <c r="B556" s="15" t="s">
        <v>391</v>
      </c>
      <c r="C556" s="23"/>
      <c r="D556" s="34"/>
      <c r="E556" s="17">
        <f>'[1]表二（分县区过表）'!C556</f>
        <v>0</v>
      </c>
      <c r="F556" s="17" t="e">
        <f t="shared" si="16"/>
        <v>#DIV/0!</v>
      </c>
      <c r="G556" s="17" t="e">
        <f t="shared" si="17"/>
        <v>#DIV/0!</v>
      </c>
    </row>
    <row r="557" s="1" customFormat="1" ht="14.25" spans="1:7">
      <c r="A557" s="14">
        <v>2080599</v>
      </c>
      <c r="B557" s="15" t="s">
        <v>392</v>
      </c>
      <c r="C557" s="23">
        <v>18</v>
      </c>
      <c r="D557" s="35">
        <v>14</v>
      </c>
      <c r="E557" s="17">
        <f>'[1]表二（分县区过表）'!C557</f>
        <v>0</v>
      </c>
      <c r="F557" s="17">
        <f t="shared" si="16"/>
        <v>0</v>
      </c>
      <c r="G557" s="17">
        <f t="shared" si="17"/>
        <v>0</v>
      </c>
    </row>
    <row r="558" s="1" customFormat="1" spans="1:7">
      <c r="A558" s="14">
        <v>20806</v>
      </c>
      <c r="B558" s="15" t="s">
        <v>393</v>
      </c>
      <c r="C558" s="33">
        <f>SUM(C559:C561)</f>
        <v>0</v>
      </c>
      <c r="D558" s="33">
        <f>SUM(D559:D561)</f>
        <v>243</v>
      </c>
      <c r="E558" s="17">
        <f>'[1]表二（分县区过表）'!C558</f>
        <v>0</v>
      </c>
      <c r="F558" s="17" t="e">
        <f t="shared" si="16"/>
        <v>#DIV/0!</v>
      </c>
      <c r="G558" s="17">
        <f t="shared" si="17"/>
        <v>0</v>
      </c>
    </row>
    <row r="559" s="1" customFormat="1" spans="1:7">
      <c r="A559" s="14">
        <v>2080601</v>
      </c>
      <c r="B559" s="15" t="s">
        <v>394</v>
      </c>
      <c r="C559" s="34"/>
      <c r="D559" s="34">
        <v>243</v>
      </c>
      <c r="E559" s="17">
        <f>'[1]表二（分县区过表）'!C559</f>
        <v>0</v>
      </c>
      <c r="F559" s="17" t="e">
        <f t="shared" si="16"/>
        <v>#DIV/0!</v>
      </c>
      <c r="G559" s="17">
        <f t="shared" si="17"/>
        <v>0</v>
      </c>
    </row>
    <row r="560" s="1" customFormat="1" spans="1:7">
      <c r="A560" s="14">
        <v>2080602</v>
      </c>
      <c r="B560" s="15" t="s">
        <v>395</v>
      </c>
      <c r="C560" s="34"/>
      <c r="D560" s="34">
        <v>0</v>
      </c>
      <c r="E560" s="17">
        <f>'[1]表二（分县区过表）'!C560</f>
        <v>0</v>
      </c>
      <c r="F560" s="17" t="e">
        <f t="shared" si="16"/>
        <v>#DIV/0!</v>
      </c>
      <c r="G560" s="17" t="e">
        <f t="shared" si="17"/>
        <v>#DIV/0!</v>
      </c>
    </row>
    <row r="561" s="1" customFormat="1" spans="1:7">
      <c r="A561" s="14">
        <v>2080699</v>
      </c>
      <c r="B561" s="15" t="s">
        <v>396</v>
      </c>
      <c r="C561" s="34"/>
      <c r="D561" s="34">
        <v>0</v>
      </c>
      <c r="E561" s="17">
        <f>'[1]表二（分县区过表）'!C561</f>
        <v>0</v>
      </c>
      <c r="F561" s="17" t="e">
        <f t="shared" si="16"/>
        <v>#DIV/0!</v>
      </c>
      <c r="G561" s="17" t="e">
        <f t="shared" si="17"/>
        <v>#DIV/0!</v>
      </c>
    </row>
    <row r="562" s="1" customFormat="1" spans="1:7">
      <c r="A562" s="14">
        <v>20807</v>
      </c>
      <c r="B562" s="15" t="s">
        <v>397</v>
      </c>
      <c r="C562" s="33">
        <f>SUM(C563:C571)</f>
        <v>560</v>
      </c>
      <c r="D562" s="33">
        <f>SUM(D563:D571)</f>
        <v>617</v>
      </c>
      <c r="E562" s="17">
        <f>'[1]表二（分县区过表）'!C562</f>
        <v>663</v>
      </c>
      <c r="F562" s="17">
        <f t="shared" si="16"/>
        <v>118.392857142857</v>
      </c>
      <c r="G562" s="17">
        <f t="shared" si="17"/>
        <v>107.455429497569</v>
      </c>
    </row>
    <row r="563" s="1" customFormat="1" spans="1:7">
      <c r="A563" s="14">
        <v>2080701</v>
      </c>
      <c r="B563" s="15" t="s">
        <v>398</v>
      </c>
      <c r="C563" s="23"/>
      <c r="D563" s="34"/>
      <c r="E563" s="17">
        <f>'[1]表二（分县区过表）'!C563</f>
        <v>0</v>
      </c>
      <c r="F563" s="17" t="e">
        <f t="shared" si="16"/>
        <v>#DIV/0!</v>
      </c>
      <c r="G563" s="17" t="e">
        <f t="shared" si="17"/>
        <v>#DIV/0!</v>
      </c>
    </row>
    <row r="564" s="1" customFormat="1" spans="1:7">
      <c r="A564" s="14">
        <v>2080702</v>
      </c>
      <c r="B564" s="15" t="s">
        <v>399</v>
      </c>
      <c r="C564" s="23"/>
      <c r="D564" s="34"/>
      <c r="E564" s="17">
        <f>'[1]表二（分县区过表）'!C564</f>
        <v>0</v>
      </c>
      <c r="F564" s="17" t="e">
        <f t="shared" si="16"/>
        <v>#DIV/0!</v>
      </c>
      <c r="G564" s="17" t="e">
        <f t="shared" si="17"/>
        <v>#DIV/0!</v>
      </c>
    </row>
    <row r="565" s="1" customFormat="1" spans="1:7">
      <c r="A565" s="14">
        <v>2080704</v>
      </c>
      <c r="B565" s="15" t="s">
        <v>400</v>
      </c>
      <c r="C565" s="23"/>
      <c r="D565" s="34"/>
      <c r="E565" s="17">
        <f>'[1]表二（分县区过表）'!C565</f>
        <v>0</v>
      </c>
      <c r="F565" s="17" t="e">
        <f t="shared" si="16"/>
        <v>#DIV/0!</v>
      </c>
      <c r="G565" s="17" t="e">
        <f t="shared" si="17"/>
        <v>#DIV/0!</v>
      </c>
    </row>
    <row r="566" s="1" customFormat="1" spans="1:7">
      <c r="A566" s="14">
        <v>2080705</v>
      </c>
      <c r="B566" s="15" t="s">
        <v>401</v>
      </c>
      <c r="C566" s="23"/>
      <c r="D566" s="34"/>
      <c r="E566" s="17">
        <f>'[1]表二（分县区过表）'!C566</f>
        <v>213</v>
      </c>
      <c r="F566" s="17" t="e">
        <f t="shared" si="16"/>
        <v>#DIV/0!</v>
      </c>
      <c r="G566" s="17" t="e">
        <f t="shared" si="17"/>
        <v>#DIV/0!</v>
      </c>
    </row>
    <row r="567" s="1" customFormat="1" spans="1:7">
      <c r="A567" s="14">
        <v>2080709</v>
      </c>
      <c r="B567" s="15" t="s">
        <v>402</v>
      </c>
      <c r="C567" s="23"/>
      <c r="D567" s="34"/>
      <c r="E567" s="17">
        <f>'[1]表二（分县区过表）'!C567</f>
        <v>0</v>
      </c>
      <c r="F567" s="17" t="e">
        <f t="shared" si="16"/>
        <v>#DIV/0!</v>
      </c>
      <c r="G567" s="17" t="e">
        <f t="shared" si="17"/>
        <v>#DIV/0!</v>
      </c>
    </row>
    <row r="568" s="1" customFormat="1" spans="1:7">
      <c r="A568" s="14">
        <v>2080711</v>
      </c>
      <c r="B568" s="15" t="s">
        <v>403</v>
      </c>
      <c r="C568" s="23"/>
      <c r="D568" s="34"/>
      <c r="E568" s="17">
        <f>'[1]表二（分县区过表）'!C568</f>
        <v>0</v>
      </c>
      <c r="F568" s="17" t="e">
        <f t="shared" si="16"/>
        <v>#DIV/0!</v>
      </c>
      <c r="G568" s="17" t="e">
        <f t="shared" si="17"/>
        <v>#DIV/0!</v>
      </c>
    </row>
    <row r="569" s="1" customFormat="1" spans="1:7">
      <c r="A569" s="14">
        <v>2080712</v>
      </c>
      <c r="B569" s="15" t="s">
        <v>404</v>
      </c>
      <c r="C569" s="23"/>
      <c r="D569" s="34"/>
      <c r="E569" s="17">
        <f>'[1]表二（分县区过表）'!C569</f>
        <v>0</v>
      </c>
      <c r="F569" s="17" t="e">
        <f t="shared" si="16"/>
        <v>#DIV/0!</v>
      </c>
      <c r="G569" s="17" t="e">
        <f t="shared" si="17"/>
        <v>#DIV/0!</v>
      </c>
    </row>
    <row r="570" s="1" customFormat="1" spans="1:7">
      <c r="A570" s="14">
        <v>2080713</v>
      </c>
      <c r="B570" s="15" t="s">
        <v>405</v>
      </c>
      <c r="C570" s="23"/>
      <c r="D570" s="34"/>
      <c r="E570" s="17">
        <f>'[1]表二（分县区过表）'!C570</f>
        <v>0</v>
      </c>
      <c r="F570" s="17" t="e">
        <f t="shared" si="16"/>
        <v>#DIV/0!</v>
      </c>
      <c r="G570" s="17" t="e">
        <f t="shared" si="17"/>
        <v>#DIV/0!</v>
      </c>
    </row>
    <row r="571" s="1" customFormat="1" spans="1:7">
      <c r="A571" s="14">
        <v>2080799</v>
      </c>
      <c r="B571" s="15" t="s">
        <v>406</v>
      </c>
      <c r="C571" s="23">
        <v>560</v>
      </c>
      <c r="D571" s="34">
        <v>617</v>
      </c>
      <c r="E571" s="17">
        <f>'[1]表二（分县区过表）'!C571</f>
        <v>450</v>
      </c>
      <c r="F571" s="17">
        <f t="shared" si="16"/>
        <v>80.3571428571429</v>
      </c>
      <c r="G571" s="17">
        <f t="shared" si="17"/>
        <v>72.9335494327391</v>
      </c>
    </row>
    <row r="572" s="1" customFormat="1" spans="1:7">
      <c r="A572" s="14">
        <v>20808</v>
      </c>
      <c r="B572" s="15" t="s">
        <v>407</v>
      </c>
      <c r="C572" s="33">
        <f>SUM(C573:C580)</f>
        <v>988</v>
      </c>
      <c r="D572" s="33">
        <f>SUM(D573:D580)</f>
        <v>992</v>
      </c>
      <c r="E572" s="17">
        <f>'[1]表二（分县区过表）'!C572</f>
        <v>420</v>
      </c>
      <c r="F572" s="17">
        <f t="shared" si="16"/>
        <v>42.5101214574899</v>
      </c>
      <c r="G572" s="17">
        <f t="shared" si="17"/>
        <v>42.3387096774194</v>
      </c>
    </row>
    <row r="573" s="1" customFormat="1" spans="1:7">
      <c r="A573" s="14">
        <v>2080801</v>
      </c>
      <c r="B573" s="15" t="s">
        <v>408</v>
      </c>
      <c r="C573" s="23">
        <v>36</v>
      </c>
      <c r="D573" s="34">
        <v>142</v>
      </c>
      <c r="E573" s="17">
        <f>'[1]表二（分县区过表）'!C573</f>
        <v>35</v>
      </c>
      <c r="F573" s="17">
        <f t="shared" si="16"/>
        <v>97.2222222222222</v>
      </c>
      <c r="G573" s="17">
        <f t="shared" si="17"/>
        <v>24.6478873239437</v>
      </c>
    </row>
    <row r="574" s="1" customFormat="1" spans="1:7">
      <c r="A574" s="14">
        <v>2080802</v>
      </c>
      <c r="B574" s="15" t="s">
        <v>409</v>
      </c>
      <c r="C574" s="23"/>
      <c r="D574" s="34"/>
      <c r="E574" s="17">
        <f>'[1]表二（分县区过表）'!C574</f>
        <v>0</v>
      </c>
      <c r="F574" s="17" t="e">
        <f t="shared" si="16"/>
        <v>#DIV/0!</v>
      </c>
      <c r="G574" s="17" t="e">
        <f t="shared" si="17"/>
        <v>#DIV/0!</v>
      </c>
    </row>
    <row r="575" s="1" customFormat="1" spans="1:7">
      <c r="A575" s="14">
        <v>2080803</v>
      </c>
      <c r="B575" s="15" t="s">
        <v>410</v>
      </c>
      <c r="C575" s="23"/>
      <c r="D575" s="34"/>
      <c r="E575" s="17">
        <f>'[1]表二（分县区过表）'!C575</f>
        <v>0</v>
      </c>
      <c r="F575" s="17" t="e">
        <f t="shared" si="16"/>
        <v>#DIV/0!</v>
      </c>
      <c r="G575" s="17" t="e">
        <f t="shared" si="17"/>
        <v>#DIV/0!</v>
      </c>
    </row>
    <row r="576" s="1" customFormat="1" spans="1:7">
      <c r="A576" s="14">
        <v>2080805</v>
      </c>
      <c r="B576" s="15" t="s">
        <v>411</v>
      </c>
      <c r="C576" s="23">
        <v>570</v>
      </c>
      <c r="D576" s="34">
        <v>321</v>
      </c>
      <c r="E576" s="17">
        <f>'[1]表二（分县区过表）'!C576</f>
        <v>380</v>
      </c>
      <c r="F576" s="17">
        <f t="shared" si="16"/>
        <v>66.6666666666667</v>
      </c>
      <c r="G576" s="17">
        <f t="shared" si="17"/>
        <v>118.380062305296</v>
      </c>
    </row>
    <row r="577" s="1" customFormat="1" spans="1:7">
      <c r="A577" s="14">
        <v>2080806</v>
      </c>
      <c r="B577" s="15" t="s">
        <v>412</v>
      </c>
      <c r="C577" s="23"/>
      <c r="D577" s="34"/>
      <c r="E577" s="17">
        <f>'[1]表二（分县区过表）'!C577</f>
        <v>0</v>
      </c>
      <c r="F577" s="17" t="e">
        <f t="shared" si="16"/>
        <v>#DIV/0!</v>
      </c>
      <c r="G577" s="17" t="e">
        <f t="shared" si="17"/>
        <v>#DIV/0!</v>
      </c>
    </row>
    <row r="578" s="1" customFormat="1" spans="1:7">
      <c r="A578" s="14">
        <v>2080807</v>
      </c>
      <c r="B578" s="15" t="s">
        <v>413</v>
      </c>
      <c r="C578" s="23"/>
      <c r="D578" s="34"/>
      <c r="E578" s="17">
        <f>'[1]表二（分县区过表）'!C578</f>
        <v>0</v>
      </c>
      <c r="F578" s="17" t="e">
        <f t="shared" si="16"/>
        <v>#DIV/0!</v>
      </c>
      <c r="G578" s="17" t="e">
        <f t="shared" si="17"/>
        <v>#DIV/0!</v>
      </c>
    </row>
    <row r="579" s="1" customFormat="1" spans="1:7">
      <c r="A579" s="14">
        <v>2080808</v>
      </c>
      <c r="B579" s="15" t="s">
        <v>414</v>
      </c>
      <c r="C579" s="23"/>
      <c r="D579" s="34"/>
      <c r="E579" s="17">
        <f>'[1]表二（分县区过表）'!C579</f>
        <v>5</v>
      </c>
      <c r="F579" s="17" t="e">
        <f t="shared" si="16"/>
        <v>#DIV/0!</v>
      </c>
      <c r="G579" s="17" t="e">
        <f t="shared" si="17"/>
        <v>#DIV/0!</v>
      </c>
    </row>
    <row r="580" s="1" customFormat="1" spans="1:7">
      <c r="A580" s="14">
        <v>2080899</v>
      </c>
      <c r="B580" s="15" t="s">
        <v>415</v>
      </c>
      <c r="C580" s="23">
        <v>382</v>
      </c>
      <c r="D580" s="46">
        <v>529</v>
      </c>
      <c r="E580" s="17">
        <f>'[1]表二（分县区过表）'!C580</f>
        <v>0</v>
      </c>
      <c r="F580" s="17">
        <f t="shared" si="16"/>
        <v>0</v>
      </c>
      <c r="G580" s="17">
        <f t="shared" si="17"/>
        <v>0</v>
      </c>
    </row>
    <row r="581" s="1" customFormat="1" spans="1:7">
      <c r="A581" s="14">
        <v>20809</v>
      </c>
      <c r="B581" s="15" t="s">
        <v>416</v>
      </c>
      <c r="C581" s="33">
        <f>SUM(C582:C587)</f>
        <v>101</v>
      </c>
      <c r="D581" s="33">
        <f>SUM(D582:D587)</f>
        <v>75</v>
      </c>
      <c r="E581" s="17">
        <f>'[1]表二（分县区过表）'!C581</f>
        <v>58</v>
      </c>
      <c r="F581" s="17">
        <f t="shared" si="16"/>
        <v>57.4257425742574</v>
      </c>
      <c r="G581" s="17">
        <f t="shared" si="17"/>
        <v>77.3333333333333</v>
      </c>
    </row>
    <row r="582" s="1" customFormat="1" spans="1:7">
      <c r="A582" s="14">
        <v>2080901</v>
      </c>
      <c r="B582" s="15" t="s">
        <v>417</v>
      </c>
      <c r="C582" s="47"/>
      <c r="D582" s="34"/>
      <c r="E582" s="17">
        <f>'[1]表二（分县区过表）'!C582</f>
        <v>58</v>
      </c>
      <c r="F582" s="17" t="e">
        <f t="shared" ref="F582:F645" si="18">E582/C582%</f>
        <v>#DIV/0!</v>
      </c>
      <c r="G582" s="17" t="e">
        <f t="shared" ref="G582:G645" si="19">E582/D582%</f>
        <v>#DIV/0!</v>
      </c>
    </row>
    <row r="583" s="1" customFormat="1" spans="1:7">
      <c r="A583" s="14">
        <v>2080902</v>
      </c>
      <c r="B583" s="15" t="s">
        <v>418</v>
      </c>
      <c r="C583" s="23">
        <v>8</v>
      </c>
      <c r="D583" s="34">
        <v>2</v>
      </c>
      <c r="E583" s="17">
        <f>'[1]表二（分县区过表）'!C583</f>
        <v>0</v>
      </c>
      <c r="F583" s="17">
        <f t="shared" si="18"/>
        <v>0</v>
      </c>
      <c r="G583" s="17">
        <f t="shared" si="19"/>
        <v>0</v>
      </c>
    </row>
    <row r="584" s="1" customFormat="1" spans="1:7">
      <c r="A584" s="14">
        <v>2080903</v>
      </c>
      <c r="B584" s="15" t="s">
        <v>419</v>
      </c>
      <c r="C584" s="23"/>
      <c r="D584" s="34"/>
      <c r="E584" s="17">
        <f>'[1]表二（分县区过表）'!C584</f>
        <v>0</v>
      </c>
      <c r="F584" s="17" t="e">
        <f t="shared" si="18"/>
        <v>#DIV/0!</v>
      </c>
      <c r="G584" s="17" t="e">
        <f t="shared" si="19"/>
        <v>#DIV/0!</v>
      </c>
    </row>
    <row r="585" s="1" customFormat="1" spans="1:7">
      <c r="A585" s="14">
        <v>2080904</v>
      </c>
      <c r="B585" s="15" t="s">
        <v>420</v>
      </c>
      <c r="C585" s="23"/>
      <c r="D585" s="34"/>
      <c r="E585" s="17">
        <f>'[1]表二（分县区过表）'!C585</f>
        <v>0</v>
      </c>
      <c r="F585" s="17" t="e">
        <f t="shared" si="18"/>
        <v>#DIV/0!</v>
      </c>
      <c r="G585" s="17" t="e">
        <f t="shared" si="19"/>
        <v>#DIV/0!</v>
      </c>
    </row>
    <row r="586" s="1" customFormat="1" spans="1:7">
      <c r="A586" s="14">
        <v>2080905</v>
      </c>
      <c r="B586" s="15" t="s">
        <v>421</v>
      </c>
      <c r="C586" s="23"/>
      <c r="D586" s="34"/>
      <c r="E586" s="17">
        <f>'[1]表二（分县区过表）'!C586</f>
        <v>0</v>
      </c>
      <c r="F586" s="17" t="e">
        <f t="shared" si="18"/>
        <v>#DIV/0!</v>
      </c>
      <c r="G586" s="17" t="e">
        <f t="shared" si="19"/>
        <v>#DIV/0!</v>
      </c>
    </row>
    <row r="587" s="1" customFormat="1" spans="1:7">
      <c r="A587" s="14">
        <v>2080999</v>
      </c>
      <c r="B587" s="15" t="s">
        <v>422</v>
      </c>
      <c r="C587" s="23">
        <v>93</v>
      </c>
      <c r="D587" s="34">
        <v>73</v>
      </c>
      <c r="E587" s="17">
        <f>'[1]表二（分县区过表）'!C587</f>
        <v>0</v>
      </c>
      <c r="F587" s="17">
        <f t="shared" si="18"/>
        <v>0</v>
      </c>
      <c r="G587" s="17">
        <f t="shared" si="19"/>
        <v>0</v>
      </c>
    </row>
    <row r="588" s="1" customFormat="1" spans="1:7">
      <c r="A588" s="14">
        <v>20810</v>
      </c>
      <c r="B588" s="15" t="s">
        <v>423</v>
      </c>
      <c r="C588" s="33">
        <f>SUM(C589:C595)</f>
        <v>3611</v>
      </c>
      <c r="D588" s="33">
        <f>SUM(D589:D595)</f>
        <v>1794</v>
      </c>
      <c r="E588" s="17">
        <f>'[1]表二（分县区过表）'!C588</f>
        <v>2093</v>
      </c>
      <c r="F588" s="17">
        <f t="shared" si="18"/>
        <v>57.9617834394904</v>
      </c>
      <c r="G588" s="17">
        <f t="shared" si="19"/>
        <v>116.666666666667</v>
      </c>
    </row>
    <row r="589" s="1" customFormat="1" spans="1:7">
      <c r="A589" s="14">
        <v>2081001</v>
      </c>
      <c r="B589" s="15" t="s">
        <v>424</v>
      </c>
      <c r="C589" s="47">
        <v>13</v>
      </c>
      <c r="D589" s="34">
        <v>9</v>
      </c>
      <c r="E589" s="17">
        <f>'[1]表二（分县区过表）'!C589</f>
        <v>65</v>
      </c>
      <c r="F589" s="17">
        <f t="shared" si="18"/>
        <v>500</v>
      </c>
      <c r="G589" s="17">
        <f t="shared" si="19"/>
        <v>722.222222222222</v>
      </c>
    </row>
    <row r="590" s="1" customFormat="1" spans="1:7">
      <c r="A590" s="14">
        <v>2081002</v>
      </c>
      <c r="B590" s="15" t="s">
        <v>425</v>
      </c>
      <c r="C590" s="47">
        <v>219</v>
      </c>
      <c r="D590" s="34">
        <v>218</v>
      </c>
      <c r="E590" s="17">
        <f>'[1]表二（分县区过表）'!C590</f>
        <v>210</v>
      </c>
      <c r="F590" s="17">
        <f t="shared" si="18"/>
        <v>95.8904109589041</v>
      </c>
      <c r="G590" s="17">
        <f t="shared" si="19"/>
        <v>96.3302752293578</v>
      </c>
    </row>
    <row r="591" s="1" customFormat="1" spans="1:7">
      <c r="A591" s="14">
        <v>2081003</v>
      </c>
      <c r="B591" s="15" t="s">
        <v>426</v>
      </c>
      <c r="C591" s="23"/>
      <c r="D591" s="34"/>
      <c r="E591" s="17">
        <f>'[1]表二（分县区过表）'!C591</f>
        <v>0</v>
      </c>
      <c r="F591" s="17" t="e">
        <f t="shared" si="18"/>
        <v>#DIV/0!</v>
      </c>
      <c r="G591" s="17" t="e">
        <f t="shared" si="19"/>
        <v>#DIV/0!</v>
      </c>
    </row>
    <row r="592" s="1" customFormat="1" spans="1:7">
      <c r="A592" s="14">
        <v>2081004</v>
      </c>
      <c r="B592" s="15" t="s">
        <v>427</v>
      </c>
      <c r="C592" s="23">
        <v>315</v>
      </c>
      <c r="D592" s="34">
        <v>239</v>
      </c>
      <c r="E592" s="17">
        <f>'[1]表二（分县区过表）'!C592</f>
        <v>308</v>
      </c>
      <c r="F592" s="17">
        <f t="shared" si="18"/>
        <v>97.7777777777778</v>
      </c>
      <c r="G592" s="17">
        <f t="shared" si="19"/>
        <v>128.870292887029</v>
      </c>
    </row>
    <row r="593" s="1" customFormat="1" spans="1:7">
      <c r="A593" s="14">
        <v>2081005</v>
      </c>
      <c r="B593" s="15" t="s">
        <v>428</v>
      </c>
      <c r="C593" s="23"/>
      <c r="D593" s="34"/>
      <c r="E593" s="17">
        <f>'[1]表二（分县区过表）'!C593</f>
        <v>0</v>
      </c>
      <c r="F593" s="17" t="e">
        <f t="shared" si="18"/>
        <v>#DIV/0!</v>
      </c>
      <c r="G593" s="17" t="e">
        <f t="shared" si="19"/>
        <v>#DIV/0!</v>
      </c>
    </row>
    <row r="594" s="1" customFormat="1" spans="1:7">
      <c r="A594" s="14">
        <v>2081006</v>
      </c>
      <c r="B594" s="15" t="s">
        <v>429</v>
      </c>
      <c r="C594" s="23"/>
      <c r="D594" s="34">
        <v>427</v>
      </c>
      <c r="E594" s="17">
        <f>'[1]表二（分县区过表）'!C594</f>
        <v>0</v>
      </c>
      <c r="F594" s="17" t="e">
        <f t="shared" si="18"/>
        <v>#DIV/0!</v>
      </c>
      <c r="G594" s="17">
        <f t="shared" si="19"/>
        <v>0</v>
      </c>
    </row>
    <row r="595" s="1" customFormat="1" spans="1:7">
      <c r="A595" s="14">
        <v>2081099</v>
      </c>
      <c r="B595" s="15" t="s">
        <v>430</v>
      </c>
      <c r="C595" s="23">
        <v>3064</v>
      </c>
      <c r="D595" s="34">
        <v>901</v>
      </c>
      <c r="E595" s="17">
        <f>'[1]表二（分县区过表）'!C595</f>
        <v>1510</v>
      </c>
      <c r="F595" s="17">
        <f t="shared" si="18"/>
        <v>49.2819843342037</v>
      </c>
      <c r="G595" s="17">
        <f t="shared" si="19"/>
        <v>167.591564927858</v>
      </c>
    </row>
    <row r="596" s="1" customFormat="1" spans="1:7">
      <c r="A596" s="14">
        <v>20811</v>
      </c>
      <c r="B596" s="15" t="s">
        <v>431</v>
      </c>
      <c r="C596" s="33">
        <f>SUM(C597:C604)</f>
        <v>451</v>
      </c>
      <c r="D596" s="33">
        <f>SUM(D597:D604)</f>
        <v>384</v>
      </c>
      <c r="E596" s="17">
        <f>'[1]表二（分县区过表）'!C596</f>
        <v>291</v>
      </c>
      <c r="F596" s="17">
        <f t="shared" si="18"/>
        <v>64.5232815964523</v>
      </c>
      <c r="G596" s="17">
        <f t="shared" si="19"/>
        <v>75.78125</v>
      </c>
    </row>
    <row r="597" s="1" customFormat="1" spans="1:7">
      <c r="A597" s="14">
        <v>2081101</v>
      </c>
      <c r="B597" s="15" t="s">
        <v>15</v>
      </c>
      <c r="C597" s="23">
        <v>28</v>
      </c>
      <c r="D597" s="34">
        <v>35</v>
      </c>
      <c r="E597" s="17">
        <f>'[1]表二（分县区过表）'!C597</f>
        <v>34</v>
      </c>
      <c r="F597" s="17">
        <f t="shared" si="18"/>
        <v>121.428571428571</v>
      </c>
      <c r="G597" s="17">
        <f t="shared" si="19"/>
        <v>97.1428571428572</v>
      </c>
    </row>
    <row r="598" s="1" customFormat="1" spans="1:7">
      <c r="A598" s="14">
        <v>2081102</v>
      </c>
      <c r="B598" s="15" t="s">
        <v>16</v>
      </c>
      <c r="C598" s="23">
        <v>24</v>
      </c>
      <c r="D598" s="34">
        <v>30</v>
      </c>
      <c r="E598" s="17">
        <f>'[1]表二（分县区过表）'!C598</f>
        <v>27</v>
      </c>
      <c r="F598" s="17">
        <f t="shared" si="18"/>
        <v>112.5</v>
      </c>
      <c r="G598" s="17">
        <f t="shared" si="19"/>
        <v>90</v>
      </c>
    </row>
    <row r="599" s="1" customFormat="1" spans="1:7">
      <c r="A599" s="14">
        <v>2081103</v>
      </c>
      <c r="B599" s="15" t="s">
        <v>17</v>
      </c>
      <c r="C599" s="23"/>
      <c r="D599" s="34"/>
      <c r="E599" s="17">
        <f>'[1]表二（分县区过表）'!C599</f>
        <v>230</v>
      </c>
      <c r="F599" s="17" t="e">
        <f t="shared" si="18"/>
        <v>#DIV/0!</v>
      </c>
      <c r="G599" s="17" t="e">
        <f t="shared" si="19"/>
        <v>#DIV/0!</v>
      </c>
    </row>
    <row r="600" s="1" customFormat="1" spans="1:7">
      <c r="A600" s="14">
        <v>2081104</v>
      </c>
      <c r="B600" s="15" t="s">
        <v>432</v>
      </c>
      <c r="C600" s="23"/>
      <c r="D600" s="34"/>
      <c r="E600" s="17">
        <f>'[1]表二（分县区过表）'!C600</f>
        <v>0</v>
      </c>
      <c r="F600" s="17" t="e">
        <f t="shared" si="18"/>
        <v>#DIV/0!</v>
      </c>
      <c r="G600" s="17" t="e">
        <f t="shared" si="19"/>
        <v>#DIV/0!</v>
      </c>
    </row>
    <row r="601" s="1" customFormat="1" spans="1:7">
      <c r="A601" s="14">
        <v>2081105</v>
      </c>
      <c r="B601" s="15" t="s">
        <v>433</v>
      </c>
      <c r="C601" s="23"/>
      <c r="D601" s="34"/>
      <c r="E601" s="17">
        <f>'[1]表二（分县区过表）'!C601</f>
        <v>0</v>
      </c>
      <c r="F601" s="17" t="e">
        <f t="shared" si="18"/>
        <v>#DIV/0!</v>
      </c>
      <c r="G601" s="17" t="e">
        <f t="shared" si="19"/>
        <v>#DIV/0!</v>
      </c>
    </row>
    <row r="602" s="1" customFormat="1" spans="1:7">
      <c r="A602" s="14">
        <v>2081106</v>
      </c>
      <c r="B602" s="15" t="s">
        <v>434</v>
      </c>
      <c r="C602" s="23"/>
      <c r="D602" s="34"/>
      <c r="E602" s="17">
        <f>'[1]表二（分县区过表）'!C602</f>
        <v>0</v>
      </c>
      <c r="F602" s="17" t="e">
        <f t="shared" si="18"/>
        <v>#DIV/0!</v>
      </c>
      <c r="G602" s="17" t="e">
        <f t="shared" si="19"/>
        <v>#DIV/0!</v>
      </c>
    </row>
    <row r="603" s="1" customFormat="1" spans="1:7">
      <c r="A603" s="14">
        <v>2081107</v>
      </c>
      <c r="B603" s="15" t="s">
        <v>435</v>
      </c>
      <c r="C603" s="23">
        <v>367</v>
      </c>
      <c r="D603" s="34">
        <v>276</v>
      </c>
      <c r="E603" s="17">
        <f>'[1]表二（分县区过表）'!C603</f>
        <v>0</v>
      </c>
      <c r="F603" s="17">
        <f t="shared" si="18"/>
        <v>0</v>
      </c>
      <c r="G603" s="17">
        <f t="shared" si="19"/>
        <v>0</v>
      </c>
    </row>
    <row r="604" s="1" customFormat="1" spans="1:7">
      <c r="A604" s="14">
        <v>2081199</v>
      </c>
      <c r="B604" s="15" t="s">
        <v>436</v>
      </c>
      <c r="C604" s="23">
        <v>32</v>
      </c>
      <c r="D604" s="34">
        <v>43</v>
      </c>
      <c r="E604" s="17">
        <f>'[1]表二（分县区过表）'!C604</f>
        <v>0</v>
      </c>
      <c r="F604" s="17">
        <f t="shared" si="18"/>
        <v>0</v>
      </c>
      <c r="G604" s="17">
        <f t="shared" si="19"/>
        <v>0</v>
      </c>
    </row>
    <row r="605" s="1" customFormat="1" spans="1:7">
      <c r="A605" s="14">
        <v>20816</v>
      </c>
      <c r="B605" s="15" t="s">
        <v>437</v>
      </c>
      <c r="C605" s="33">
        <f>SUM(C606:C610)</f>
        <v>0</v>
      </c>
      <c r="D605" s="33">
        <f>SUM(D606:D610)</f>
        <v>8</v>
      </c>
      <c r="E605" s="17">
        <f>'[1]表二（分县区过表）'!C605</f>
        <v>38</v>
      </c>
      <c r="F605" s="17" t="e">
        <f t="shared" si="18"/>
        <v>#DIV/0!</v>
      </c>
      <c r="G605" s="17">
        <f t="shared" si="19"/>
        <v>475</v>
      </c>
    </row>
    <row r="606" s="1" customFormat="1" spans="1:7">
      <c r="A606" s="14">
        <v>2081601</v>
      </c>
      <c r="B606" s="15" t="s">
        <v>15</v>
      </c>
      <c r="C606" s="34"/>
      <c r="D606" s="34"/>
      <c r="E606" s="17">
        <f>'[1]表二（分县区过表）'!C606</f>
        <v>15</v>
      </c>
      <c r="F606" s="17" t="e">
        <f t="shared" si="18"/>
        <v>#DIV/0!</v>
      </c>
      <c r="G606" s="17" t="e">
        <f t="shared" si="19"/>
        <v>#DIV/0!</v>
      </c>
    </row>
    <row r="607" s="1" customFormat="1" spans="1:7">
      <c r="A607" s="14">
        <v>2081602</v>
      </c>
      <c r="B607" s="15" t="s">
        <v>16</v>
      </c>
      <c r="C607" s="34"/>
      <c r="D607" s="34">
        <v>8</v>
      </c>
      <c r="E607" s="17">
        <f>'[1]表二（分县区过表）'!C607</f>
        <v>0</v>
      </c>
      <c r="F607" s="17" t="e">
        <f t="shared" si="18"/>
        <v>#DIV/0!</v>
      </c>
      <c r="G607" s="17">
        <f t="shared" si="19"/>
        <v>0</v>
      </c>
    </row>
    <row r="608" s="1" customFormat="1" spans="1:7">
      <c r="A608" s="14">
        <v>2081603</v>
      </c>
      <c r="B608" s="15" t="s">
        <v>17</v>
      </c>
      <c r="C608" s="34"/>
      <c r="D608" s="34"/>
      <c r="E608" s="17">
        <f>'[1]表二（分县区过表）'!C608</f>
        <v>0</v>
      </c>
      <c r="F608" s="17" t="e">
        <f t="shared" si="18"/>
        <v>#DIV/0!</v>
      </c>
      <c r="G608" s="17" t="e">
        <f t="shared" si="19"/>
        <v>#DIV/0!</v>
      </c>
    </row>
    <row r="609" s="1" customFormat="1" spans="1:7">
      <c r="A609" s="14">
        <v>2081650</v>
      </c>
      <c r="B609" s="15" t="s">
        <v>24</v>
      </c>
      <c r="C609" s="34"/>
      <c r="D609" s="34"/>
      <c r="E609" s="17">
        <f>'[1]表二（分县区过表）'!C609</f>
        <v>0</v>
      </c>
      <c r="F609" s="17" t="e">
        <f t="shared" si="18"/>
        <v>#DIV/0!</v>
      </c>
      <c r="G609" s="17" t="e">
        <f t="shared" si="19"/>
        <v>#DIV/0!</v>
      </c>
    </row>
    <row r="610" s="1" customFormat="1" spans="1:7">
      <c r="A610" s="14">
        <v>2081699</v>
      </c>
      <c r="B610" s="15" t="s">
        <v>438</v>
      </c>
      <c r="C610" s="46"/>
      <c r="D610" s="46"/>
      <c r="E610" s="17">
        <f>'[1]表二（分县区过表）'!C610</f>
        <v>23</v>
      </c>
      <c r="F610" s="17" t="e">
        <f t="shared" si="18"/>
        <v>#DIV/0!</v>
      </c>
      <c r="G610" s="17" t="e">
        <f t="shared" si="19"/>
        <v>#DIV/0!</v>
      </c>
    </row>
    <row r="611" s="1" customFormat="1" spans="1:7">
      <c r="A611" s="14">
        <v>20819</v>
      </c>
      <c r="B611" s="15" t="s">
        <v>439</v>
      </c>
      <c r="C611" s="33">
        <f>SUM(C612:C613)</f>
        <v>2870</v>
      </c>
      <c r="D611" s="33">
        <f>SUM(D612:D613)</f>
        <v>3489</v>
      </c>
      <c r="E611" s="17">
        <f>'[1]表二（分县区过表）'!C611</f>
        <v>2020</v>
      </c>
      <c r="F611" s="17">
        <f t="shared" si="18"/>
        <v>70.383275261324</v>
      </c>
      <c r="G611" s="17">
        <f t="shared" si="19"/>
        <v>57.896245342505</v>
      </c>
    </row>
    <row r="612" s="1" customFormat="1" spans="1:7">
      <c r="A612" s="14">
        <v>2081901</v>
      </c>
      <c r="B612" s="15" t="s">
        <v>440</v>
      </c>
      <c r="C612" s="23">
        <v>1120</v>
      </c>
      <c r="D612" s="34">
        <v>1313</v>
      </c>
      <c r="E612" s="17">
        <f>'[1]表二（分县区过表）'!C612</f>
        <v>820</v>
      </c>
      <c r="F612" s="17">
        <f t="shared" si="18"/>
        <v>73.2142857142857</v>
      </c>
      <c r="G612" s="17">
        <f t="shared" si="19"/>
        <v>62.4523990860624</v>
      </c>
    </row>
    <row r="613" s="1" customFormat="1" spans="1:7">
      <c r="A613" s="14">
        <v>2081902</v>
      </c>
      <c r="B613" s="15" t="s">
        <v>441</v>
      </c>
      <c r="C613" s="23">
        <v>1750</v>
      </c>
      <c r="D613" s="34">
        <v>2176</v>
      </c>
      <c r="E613" s="17">
        <f>'[1]表二（分县区过表）'!C613</f>
        <v>1200</v>
      </c>
      <c r="F613" s="17">
        <f t="shared" si="18"/>
        <v>68.5714285714286</v>
      </c>
      <c r="G613" s="17">
        <f t="shared" si="19"/>
        <v>55.1470588235294</v>
      </c>
    </row>
    <row r="614" s="1" customFormat="1" spans="1:7">
      <c r="A614" s="14">
        <v>20820</v>
      </c>
      <c r="B614" s="15" t="s">
        <v>442</v>
      </c>
      <c r="C614" s="33">
        <f>SUM(C615:C616)</f>
        <v>29</v>
      </c>
      <c r="D614" s="33">
        <f>SUM(D615:D616)</f>
        <v>29</v>
      </c>
      <c r="E614" s="17">
        <f>'[1]表二（分县区过表）'!C614</f>
        <v>20</v>
      </c>
      <c r="F614" s="17">
        <f t="shared" si="18"/>
        <v>68.9655172413793</v>
      </c>
      <c r="G614" s="17">
        <f t="shared" si="19"/>
        <v>68.9655172413793</v>
      </c>
    </row>
    <row r="615" s="1" customFormat="1" spans="1:7">
      <c r="A615" s="14">
        <v>2082001</v>
      </c>
      <c r="B615" s="15" t="s">
        <v>443</v>
      </c>
      <c r="C615" s="23">
        <v>28</v>
      </c>
      <c r="D615" s="34">
        <v>28</v>
      </c>
      <c r="E615" s="17">
        <f>'[1]表二（分县区过表）'!C615</f>
        <v>20</v>
      </c>
      <c r="F615" s="17">
        <f t="shared" si="18"/>
        <v>71.4285714285714</v>
      </c>
      <c r="G615" s="17">
        <f t="shared" si="19"/>
        <v>71.4285714285714</v>
      </c>
    </row>
    <row r="616" s="1" customFormat="1" spans="1:7">
      <c r="A616" s="14">
        <v>2082002</v>
      </c>
      <c r="B616" s="15" t="s">
        <v>444</v>
      </c>
      <c r="C616" s="23">
        <v>1</v>
      </c>
      <c r="D616" s="34">
        <v>1</v>
      </c>
      <c r="E616" s="17">
        <f>'[1]表二（分县区过表）'!C616</f>
        <v>0</v>
      </c>
      <c r="F616" s="17">
        <f t="shared" si="18"/>
        <v>0</v>
      </c>
      <c r="G616" s="17">
        <f t="shared" si="19"/>
        <v>0</v>
      </c>
    </row>
    <row r="617" s="1" customFormat="1" spans="1:7">
      <c r="A617" s="14">
        <v>20821</v>
      </c>
      <c r="B617" s="15" t="s">
        <v>445</v>
      </c>
      <c r="C617" s="33">
        <f>SUM(C618:C619)</f>
        <v>92</v>
      </c>
      <c r="D617" s="33">
        <f>SUM(D618:D619)</f>
        <v>105</v>
      </c>
      <c r="E617" s="17">
        <f>'[1]表二（分县区过表）'!C617</f>
        <v>95</v>
      </c>
      <c r="F617" s="17">
        <f t="shared" si="18"/>
        <v>103.260869565217</v>
      </c>
      <c r="G617" s="17">
        <f t="shared" si="19"/>
        <v>90.4761904761905</v>
      </c>
    </row>
    <row r="618" s="1" customFormat="1" spans="1:7">
      <c r="A618" s="14">
        <v>2082101</v>
      </c>
      <c r="B618" s="15" t="s">
        <v>446</v>
      </c>
      <c r="C618" s="23">
        <v>87</v>
      </c>
      <c r="D618" s="34">
        <v>27</v>
      </c>
      <c r="E618" s="17">
        <f>'[1]表二（分县区过表）'!C618</f>
        <v>80</v>
      </c>
      <c r="F618" s="17">
        <f t="shared" si="18"/>
        <v>91.9540229885057</v>
      </c>
      <c r="G618" s="17">
        <f t="shared" si="19"/>
        <v>296.296296296296</v>
      </c>
    </row>
    <row r="619" s="1" customFormat="1" spans="1:7">
      <c r="A619" s="14">
        <v>2082102</v>
      </c>
      <c r="B619" s="15" t="s">
        <v>447</v>
      </c>
      <c r="C619" s="23">
        <v>5</v>
      </c>
      <c r="D619" s="34">
        <v>78</v>
      </c>
      <c r="E619" s="17">
        <f>'[1]表二（分县区过表）'!C619</f>
        <v>15</v>
      </c>
      <c r="F619" s="17">
        <f t="shared" si="18"/>
        <v>300</v>
      </c>
      <c r="G619" s="17">
        <f t="shared" si="19"/>
        <v>19.2307692307692</v>
      </c>
    </row>
    <row r="620" s="1" customFormat="1" spans="1:7">
      <c r="A620" s="14">
        <v>20824</v>
      </c>
      <c r="B620" s="15" t="s">
        <v>448</v>
      </c>
      <c r="C620" s="33">
        <f>SUM(C621:C622)</f>
        <v>0</v>
      </c>
      <c r="D620" s="33">
        <f>SUM(D621:D622)</f>
        <v>0</v>
      </c>
      <c r="E620" s="17">
        <f>'[1]表二（分县区过表）'!C620</f>
        <v>0</v>
      </c>
      <c r="F620" s="17" t="e">
        <f t="shared" si="18"/>
        <v>#DIV/0!</v>
      </c>
      <c r="G620" s="17" t="e">
        <f t="shared" si="19"/>
        <v>#DIV/0!</v>
      </c>
    </row>
    <row r="621" s="1" customFormat="1" spans="1:7">
      <c r="A621" s="14">
        <v>2082401</v>
      </c>
      <c r="B621" s="15" t="s">
        <v>449</v>
      </c>
      <c r="C621" s="34"/>
      <c r="D621" s="34"/>
      <c r="E621" s="17">
        <f>'[1]表二（分县区过表）'!C621</f>
        <v>0</v>
      </c>
      <c r="F621" s="17" t="e">
        <f t="shared" si="18"/>
        <v>#DIV/0!</v>
      </c>
      <c r="G621" s="17" t="e">
        <f t="shared" si="19"/>
        <v>#DIV/0!</v>
      </c>
    </row>
    <row r="622" s="1" customFormat="1" spans="1:7">
      <c r="A622" s="14">
        <v>2082402</v>
      </c>
      <c r="B622" s="15" t="s">
        <v>450</v>
      </c>
      <c r="C622" s="34"/>
      <c r="D622" s="34"/>
      <c r="E622" s="17">
        <f>'[1]表二（分县区过表）'!C622</f>
        <v>0</v>
      </c>
      <c r="F622" s="17" t="e">
        <f t="shared" si="18"/>
        <v>#DIV/0!</v>
      </c>
      <c r="G622" s="17" t="e">
        <f t="shared" si="19"/>
        <v>#DIV/0!</v>
      </c>
    </row>
    <row r="623" s="1" customFormat="1" spans="1:7">
      <c r="A623" s="14">
        <v>20825</v>
      </c>
      <c r="B623" s="15" t="s">
        <v>451</v>
      </c>
      <c r="C623" s="33">
        <f>SUM(C624:C625)</f>
        <v>0</v>
      </c>
      <c r="D623" s="33">
        <f>SUM(D624:D625)</f>
        <v>0</v>
      </c>
      <c r="E623" s="17">
        <f>'[1]表二（分县区过表）'!C623</f>
        <v>0</v>
      </c>
      <c r="F623" s="17" t="e">
        <f t="shared" si="18"/>
        <v>#DIV/0!</v>
      </c>
      <c r="G623" s="17" t="e">
        <f t="shared" si="19"/>
        <v>#DIV/0!</v>
      </c>
    </row>
    <row r="624" s="1" customFormat="1" spans="1:7">
      <c r="A624" s="14">
        <v>2082501</v>
      </c>
      <c r="B624" s="15" t="s">
        <v>452</v>
      </c>
      <c r="C624" s="34"/>
      <c r="D624" s="34"/>
      <c r="E624" s="17">
        <f>'[1]表二（分县区过表）'!C624</f>
        <v>0</v>
      </c>
      <c r="F624" s="17" t="e">
        <f t="shared" si="18"/>
        <v>#DIV/0!</v>
      </c>
      <c r="G624" s="17" t="e">
        <f t="shared" si="19"/>
        <v>#DIV/0!</v>
      </c>
    </row>
    <row r="625" s="1" customFormat="1" spans="1:7">
      <c r="A625" s="14">
        <v>2082502</v>
      </c>
      <c r="B625" s="15" t="s">
        <v>453</v>
      </c>
      <c r="C625" s="34"/>
      <c r="D625" s="34"/>
      <c r="E625" s="17">
        <f>'[1]表二（分县区过表）'!C625</f>
        <v>0</v>
      </c>
      <c r="F625" s="17" t="e">
        <f t="shared" si="18"/>
        <v>#DIV/0!</v>
      </c>
      <c r="G625" s="17" t="e">
        <f t="shared" si="19"/>
        <v>#DIV/0!</v>
      </c>
    </row>
    <row r="626" s="1" customFormat="1" spans="1:7">
      <c r="A626" s="14">
        <v>20826</v>
      </c>
      <c r="B626" s="15" t="s">
        <v>454</v>
      </c>
      <c r="C626" s="33">
        <f>SUM(C627:C629)</f>
        <v>5579</v>
      </c>
      <c r="D626" s="33">
        <f>SUM(D627:D629)</f>
        <v>1574</v>
      </c>
      <c r="E626" s="17">
        <f>'[1]表二（分县区过表）'!C626</f>
        <v>5480</v>
      </c>
      <c r="F626" s="17">
        <f t="shared" si="18"/>
        <v>98.2254884387883</v>
      </c>
      <c r="G626" s="17">
        <f t="shared" si="19"/>
        <v>348.157560355781</v>
      </c>
    </row>
    <row r="627" s="1" customFormat="1" spans="1:7">
      <c r="A627" s="14">
        <v>2082601</v>
      </c>
      <c r="B627" s="15" t="s">
        <v>455</v>
      </c>
      <c r="C627" s="23">
        <v>4844</v>
      </c>
      <c r="D627" s="34">
        <v>217</v>
      </c>
      <c r="E627" s="17">
        <f>'[1]表二（分县区过表）'!C627</f>
        <v>4800</v>
      </c>
      <c r="F627" s="17">
        <f t="shared" si="18"/>
        <v>99.0916597853014</v>
      </c>
      <c r="G627" s="17">
        <f t="shared" si="19"/>
        <v>2211.98156682028</v>
      </c>
    </row>
    <row r="628" s="1" customFormat="1" spans="1:7">
      <c r="A628" s="14">
        <v>2082602</v>
      </c>
      <c r="B628" s="15" t="s">
        <v>456</v>
      </c>
      <c r="C628" s="23">
        <v>650</v>
      </c>
      <c r="D628" s="34">
        <v>1357</v>
      </c>
      <c r="E628" s="17">
        <f>'[1]表二（分县区过表）'!C628</f>
        <v>600</v>
      </c>
      <c r="F628" s="17">
        <f t="shared" si="18"/>
        <v>92.3076923076923</v>
      </c>
      <c r="G628" s="17">
        <f t="shared" si="19"/>
        <v>44.2151805453206</v>
      </c>
    </row>
    <row r="629" s="1" customFormat="1" spans="1:7">
      <c r="A629" s="14">
        <v>2082699</v>
      </c>
      <c r="B629" s="15" t="s">
        <v>457</v>
      </c>
      <c r="C629" s="23">
        <v>85</v>
      </c>
      <c r="D629" s="34"/>
      <c r="E629" s="17">
        <f>'[1]表二（分县区过表）'!C629</f>
        <v>80</v>
      </c>
      <c r="F629" s="17">
        <f t="shared" si="18"/>
        <v>94.1176470588235</v>
      </c>
      <c r="G629" s="17" t="e">
        <f t="shared" si="19"/>
        <v>#DIV/0!</v>
      </c>
    </row>
    <row r="630" s="1" customFormat="1" spans="1:7">
      <c r="A630" s="14">
        <v>20827</v>
      </c>
      <c r="B630" s="15" t="s">
        <v>458</v>
      </c>
      <c r="C630" s="33">
        <f>SUM(C631:C633)</f>
        <v>74</v>
      </c>
      <c r="D630" s="33">
        <f>SUM(D631:D633)</f>
        <v>54</v>
      </c>
      <c r="E630" s="17">
        <f>'[1]表二（分县区过表）'!C630</f>
        <v>0</v>
      </c>
      <c r="F630" s="17">
        <f t="shared" si="18"/>
        <v>0</v>
      </c>
      <c r="G630" s="17">
        <f t="shared" si="19"/>
        <v>0</v>
      </c>
    </row>
    <row r="631" s="1" customFormat="1" spans="1:7">
      <c r="A631" s="14">
        <v>2082701</v>
      </c>
      <c r="B631" s="15" t="s">
        <v>459</v>
      </c>
      <c r="C631" s="23"/>
      <c r="D631" s="34"/>
      <c r="E631" s="17">
        <f>'[1]表二（分县区过表）'!C631</f>
        <v>0</v>
      </c>
      <c r="F631" s="17" t="e">
        <f t="shared" si="18"/>
        <v>#DIV/0!</v>
      </c>
      <c r="G631" s="17" t="e">
        <f t="shared" si="19"/>
        <v>#DIV/0!</v>
      </c>
    </row>
    <row r="632" s="1" customFormat="1" spans="1:7">
      <c r="A632" s="14">
        <v>2082702</v>
      </c>
      <c r="B632" s="15" t="s">
        <v>460</v>
      </c>
      <c r="C632" s="23">
        <v>55</v>
      </c>
      <c r="D632" s="34">
        <v>40</v>
      </c>
      <c r="E632" s="17">
        <f>'[1]表二（分县区过表）'!C632</f>
        <v>0</v>
      </c>
      <c r="F632" s="17">
        <f t="shared" si="18"/>
        <v>0</v>
      </c>
      <c r="G632" s="17">
        <f t="shared" si="19"/>
        <v>0</v>
      </c>
    </row>
    <row r="633" s="1" customFormat="1" spans="1:7">
      <c r="A633" s="14">
        <v>2082799</v>
      </c>
      <c r="B633" s="15" t="s">
        <v>461</v>
      </c>
      <c r="C633" s="23">
        <v>19</v>
      </c>
      <c r="D633" s="34">
        <v>14</v>
      </c>
      <c r="E633" s="17">
        <f>'[1]表二（分县区过表）'!C633</f>
        <v>0</v>
      </c>
      <c r="F633" s="17">
        <f t="shared" si="18"/>
        <v>0</v>
      </c>
      <c r="G633" s="17">
        <f t="shared" si="19"/>
        <v>0</v>
      </c>
    </row>
    <row r="634" s="1" customFormat="1" spans="1:7">
      <c r="A634" s="14">
        <v>20828</v>
      </c>
      <c r="B634" s="48" t="s">
        <v>462</v>
      </c>
      <c r="C634" s="33">
        <f>SUM(C635:C641)</f>
        <v>265</v>
      </c>
      <c r="D634" s="33">
        <f>SUM(D635:D641)</f>
        <v>346</v>
      </c>
      <c r="E634" s="17">
        <f>'[1]表二（分县区过表）'!C634</f>
        <v>541</v>
      </c>
      <c r="F634" s="17">
        <f t="shared" si="18"/>
        <v>204.150943396226</v>
      </c>
      <c r="G634" s="17">
        <f t="shared" si="19"/>
        <v>156.35838150289</v>
      </c>
    </row>
    <row r="635" s="1" customFormat="1" spans="1:7">
      <c r="A635" s="14">
        <v>2082801</v>
      </c>
      <c r="B635" s="15" t="s">
        <v>15</v>
      </c>
      <c r="C635" s="47">
        <v>76</v>
      </c>
      <c r="D635" s="49">
        <v>114</v>
      </c>
      <c r="E635" s="17">
        <f>'[1]表二（分县区过表）'!C635</f>
        <v>107</v>
      </c>
      <c r="F635" s="17">
        <f t="shared" si="18"/>
        <v>140.789473684211</v>
      </c>
      <c r="G635" s="17">
        <f t="shared" si="19"/>
        <v>93.859649122807</v>
      </c>
    </row>
    <row r="636" s="1" customFormat="1" spans="1:7">
      <c r="A636" s="14">
        <v>2082802</v>
      </c>
      <c r="B636" s="15" t="s">
        <v>16</v>
      </c>
      <c r="C636" s="23">
        <v>60</v>
      </c>
      <c r="D636" s="34">
        <v>86</v>
      </c>
      <c r="E636" s="17">
        <f>'[1]表二（分县区过表）'!C636</f>
        <v>13</v>
      </c>
      <c r="F636" s="17">
        <f t="shared" si="18"/>
        <v>21.6666666666667</v>
      </c>
      <c r="G636" s="17">
        <f t="shared" si="19"/>
        <v>15.1162790697674</v>
      </c>
    </row>
    <row r="637" s="1" customFormat="1" spans="1:7">
      <c r="A637" s="14">
        <v>2082803</v>
      </c>
      <c r="B637" s="15" t="s">
        <v>17</v>
      </c>
      <c r="C637" s="23"/>
      <c r="D637" s="34"/>
      <c r="E637" s="17">
        <f>'[1]表二（分县区过表）'!C637</f>
        <v>0</v>
      </c>
      <c r="F637" s="17" t="e">
        <f t="shared" si="18"/>
        <v>#DIV/0!</v>
      </c>
      <c r="G637" s="17" t="e">
        <f t="shared" si="19"/>
        <v>#DIV/0!</v>
      </c>
    </row>
    <row r="638" s="1" customFormat="1" spans="1:7">
      <c r="A638" s="14">
        <v>2082804</v>
      </c>
      <c r="B638" s="15" t="s">
        <v>463</v>
      </c>
      <c r="C638" s="23"/>
      <c r="D638" s="34"/>
      <c r="E638" s="17">
        <f>'[1]表二（分县区过表）'!C638</f>
        <v>0</v>
      </c>
      <c r="F638" s="17" t="e">
        <f t="shared" si="18"/>
        <v>#DIV/0!</v>
      </c>
      <c r="G638" s="17" t="e">
        <f t="shared" si="19"/>
        <v>#DIV/0!</v>
      </c>
    </row>
    <row r="639" s="1" customFormat="1" spans="1:7">
      <c r="A639" s="14">
        <v>2082805</v>
      </c>
      <c r="B639" s="15" t="s">
        <v>464</v>
      </c>
      <c r="C639" s="23"/>
      <c r="D639" s="34"/>
      <c r="E639" s="17">
        <f>'[1]表二（分县区过表）'!C639</f>
        <v>0</v>
      </c>
      <c r="F639" s="17" t="e">
        <f t="shared" si="18"/>
        <v>#DIV/0!</v>
      </c>
      <c r="G639" s="17" t="e">
        <f t="shared" si="19"/>
        <v>#DIV/0!</v>
      </c>
    </row>
    <row r="640" s="1" customFormat="1" spans="1:7">
      <c r="A640" s="14">
        <v>2082850</v>
      </c>
      <c r="B640" s="15" t="s">
        <v>24</v>
      </c>
      <c r="C640" s="23"/>
      <c r="D640" s="34"/>
      <c r="E640" s="17">
        <f>'[1]表二（分县区过表）'!C640</f>
        <v>0</v>
      </c>
      <c r="F640" s="17" t="e">
        <f t="shared" si="18"/>
        <v>#DIV/0!</v>
      </c>
      <c r="G640" s="17" t="e">
        <f t="shared" si="19"/>
        <v>#DIV/0!</v>
      </c>
    </row>
    <row r="641" s="1" customFormat="1" spans="1:7">
      <c r="A641" s="14">
        <v>2082899</v>
      </c>
      <c r="B641" s="15" t="s">
        <v>465</v>
      </c>
      <c r="C641" s="23">
        <v>129</v>
      </c>
      <c r="D641" s="34">
        <v>146</v>
      </c>
      <c r="E641" s="17">
        <f>'[1]表二（分县区过表）'!C641</f>
        <v>421</v>
      </c>
      <c r="F641" s="17">
        <f t="shared" si="18"/>
        <v>326.356589147287</v>
      </c>
      <c r="G641" s="17">
        <f t="shared" si="19"/>
        <v>288.356164383562</v>
      </c>
    </row>
    <row r="642" s="1" customFormat="1" spans="1:7">
      <c r="A642" s="14">
        <v>20830</v>
      </c>
      <c r="B642" s="15" t="s">
        <v>466</v>
      </c>
      <c r="C642" s="33">
        <f>SUM(C643:C644)</f>
        <v>0</v>
      </c>
      <c r="D642" s="33">
        <f>SUM(D643:D644)</f>
        <v>0</v>
      </c>
      <c r="E642" s="17">
        <f>'[1]表二（分县区过表）'!C642</f>
        <v>0</v>
      </c>
      <c r="F642" s="17" t="e">
        <f t="shared" si="18"/>
        <v>#DIV/0!</v>
      </c>
      <c r="G642" s="17" t="e">
        <f t="shared" si="19"/>
        <v>#DIV/0!</v>
      </c>
    </row>
    <row r="643" s="1" customFormat="1" spans="1:7">
      <c r="A643" s="14">
        <v>2083001</v>
      </c>
      <c r="B643" s="15" t="s">
        <v>467</v>
      </c>
      <c r="C643" s="49"/>
      <c r="D643" s="49"/>
      <c r="E643" s="17">
        <f>'[1]表二（分县区过表）'!C643</f>
        <v>0</v>
      </c>
      <c r="F643" s="17" t="e">
        <f t="shared" si="18"/>
        <v>#DIV/0!</v>
      </c>
      <c r="G643" s="17" t="e">
        <f t="shared" si="19"/>
        <v>#DIV/0!</v>
      </c>
    </row>
    <row r="644" s="1" customFormat="1" spans="1:7">
      <c r="A644" s="14">
        <v>2083099</v>
      </c>
      <c r="B644" s="15" t="s">
        <v>468</v>
      </c>
      <c r="C644" s="49"/>
      <c r="D644" s="49"/>
      <c r="E644" s="17">
        <f>'[1]表二（分县区过表）'!C644</f>
        <v>0</v>
      </c>
      <c r="F644" s="17" t="e">
        <f t="shared" si="18"/>
        <v>#DIV/0!</v>
      </c>
      <c r="G644" s="17" t="e">
        <f t="shared" si="19"/>
        <v>#DIV/0!</v>
      </c>
    </row>
    <row r="645" s="1" customFormat="1" spans="1:7">
      <c r="A645" s="14">
        <v>20899</v>
      </c>
      <c r="B645" s="15" t="s">
        <v>469</v>
      </c>
      <c r="C645" s="33">
        <f>C646</f>
        <v>3</v>
      </c>
      <c r="D645" s="33">
        <f>D646</f>
        <v>419</v>
      </c>
      <c r="E645" s="17">
        <f>'[1]表二（分县区过表）'!C645</f>
        <v>26</v>
      </c>
      <c r="F645" s="17">
        <f t="shared" si="18"/>
        <v>866.666666666667</v>
      </c>
      <c r="G645" s="17">
        <f t="shared" si="19"/>
        <v>6.20525059665871</v>
      </c>
    </row>
    <row r="646" s="1" customFormat="1" spans="1:7">
      <c r="A646" s="14">
        <v>2089999</v>
      </c>
      <c r="B646" s="15" t="s">
        <v>470</v>
      </c>
      <c r="C646" s="29">
        <v>3</v>
      </c>
      <c r="D646" s="29">
        <v>419</v>
      </c>
      <c r="E646" s="17">
        <f>'[1]表二（分县区过表）'!C646</f>
        <v>26</v>
      </c>
      <c r="F646" s="17">
        <f t="shared" ref="F646:F709" si="20">E646/C646%</f>
        <v>866.666666666667</v>
      </c>
      <c r="G646" s="17">
        <f t="shared" ref="G646:G709" si="21">E646/D646%</f>
        <v>6.20525059665871</v>
      </c>
    </row>
    <row r="647" s="1" customFormat="1" spans="1:7">
      <c r="A647" s="14">
        <v>210</v>
      </c>
      <c r="B647" s="15" t="s">
        <v>471</v>
      </c>
      <c r="C647" s="33">
        <f>C648+C653+C668+C672+C684+C687+C691+C696+C700+C704+C707+C716+C718</f>
        <v>13503</v>
      </c>
      <c r="D647" s="33">
        <f>D648+D653+D668+D672+D684+D687+D691+D696+D700+D704+D707+D716+D718</f>
        <v>9687</v>
      </c>
      <c r="E647" s="17">
        <f>'[1]表二（分县区过表）'!C647</f>
        <v>8615</v>
      </c>
      <c r="F647" s="17">
        <f t="shared" si="20"/>
        <v>63.8006368955047</v>
      </c>
      <c r="G647" s="17">
        <f t="shared" si="21"/>
        <v>88.93362238051</v>
      </c>
    </row>
    <row r="648" s="1" customFormat="1" spans="1:7">
      <c r="A648" s="14">
        <v>21001</v>
      </c>
      <c r="B648" s="15" t="s">
        <v>472</v>
      </c>
      <c r="C648" s="33">
        <f>SUM(C649:C652)</f>
        <v>1092</v>
      </c>
      <c r="D648" s="33">
        <f>SUM(D649:D652)</f>
        <v>461</v>
      </c>
      <c r="E648" s="17">
        <f>'[1]表二（分县区过表）'!C648</f>
        <v>457</v>
      </c>
      <c r="F648" s="17">
        <f t="shared" si="20"/>
        <v>41.8498168498168</v>
      </c>
      <c r="G648" s="17">
        <f t="shared" si="21"/>
        <v>99.1323210412147</v>
      </c>
    </row>
    <row r="649" s="1" customFormat="1" spans="1:7">
      <c r="A649" s="14">
        <v>2100101</v>
      </c>
      <c r="B649" s="15" t="s">
        <v>15</v>
      </c>
      <c r="C649" s="23">
        <v>217</v>
      </c>
      <c r="D649" s="34">
        <v>194</v>
      </c>
      <c r="E649" s="17">
        <f>'[1]表二（分县区过表）'!C649</f>
        <v>207</v>
      </c>
      <c r="F649" s="17">
        <f t="shared" si="20"/>
        <v>95.3917050691244</v>
      </c>
      <c r="G649" s="17">
        <f t="shared" si="21"/>
        <v>106.701030927835</v>
      </c>
    </row>
    <row r="650" s="1" customFormat="1" spans="1:7">
      <c r="A650" s="14">
        <v>2100102</v>
      </c>
      <c r="B650" s="15" t="s">
        <v>16</v>
      </c>
      <c r="C650" s="23">
        <v>370</v>
      </c>
      <c r="D650" s="34">
        <v>142</v>
      </c>
      <c r="E650" s="17">
        <f>'[1]表二（分县区过表）'!C650</f>
        <v>156</v>
      </c>
      <c r="F650" s="17">
        <f t="shared" si="20"/>
        <v>42.1621621621622</v>
      </c>
      <c r="G650" s="17">
        <f t="shared" si="21"/>
        <v>109.859154929577</v>
      </c>
    </row>
    <row r="651" s="1" customFormat="1" spans="1:7">
      <c r="A651" s="14">
        <v>2100103</v>
      </c>
      <c r="B651" s="15" t="s">
        <v>17</v>
      </c>
      <c r="C651" s="23"/>
      <c r="D651" s="34"/>
      <c r="E651" s="17">
        <f>'[1]表二（分县区过表）'!C651</f>
        <v>0</v>
      </c>
      <c r="F651" s="17" t="e">
        <f t="shared" si="20"/>
        <v>#DIV/0!</v>
      </c>
      <c r="G651" s="17" t="e">
        <f t="shared" si="21"/>
        <v>#DIV/0!</v>
      </c>
    </row>
    <row r="652" s="1" customFormat="1" spans="1:7">
      <c r="A652" s="14">
        <v>2100199</v>
      </c>
      <c r="B652" s="15" t="s">
        <v>473</v>
      </c>
      <c r="C652" s="23">
        <v>505</v>
      </c>
      <c r="D652" s="34">
        <v>125</v>
      </c>
      <c r="E652" s="17">
        <f>'[1]表二（分县区过表）'!C652</f>
        <v>94</v>
      </c>
      <c r="F652" s="17">
        <f t="shared" si="20"/>
        <v>18.6138613861386</v>
      </c>
      <c r="G652" s="17">
        <f t="shared" si="21"/>
        <v>75.2</v>
      </c>
    </row>
    <row r="653" s="1" customFormat="1" spans="1:7">
      <c r="A653" s="14">
        <v>21002</v>
      </c>
      <c r="B653" s="15" t="s">
        <v>474</v>
      </c>
      <c r="C653" s="33">
        <f>SUM(C654:C667)</f>
        <v>0</v>
      </c>
      <c r="D653" s="33">
        <f>SUM(D654:D667)</f>
        <v>0</v>
      </c>
      <c r="E653" s="17">
        <f>'[1]表二（分县区过表）'!C653</f>
        <v>0</v>
      </c>
      <c r="F653" s="17" t="e">
        <f t="shared" si="20"/>
        <v>#DIV/0!</v>
      </c>
      <c r="G653" s="17" t="e">
        <f t="shared" si="21"/>
        <v>#DIV/0!</v>
      </c>
    </row>
    <row r="654" s="1" customFormat="1" spans="1:7">
      <c r="A654" s="14">
        <v>2100201</v>
      </c>
      <c r="B654" s="15" t="s">
        <v>475</v>
      </c>
      <c r="C654" s="34"/>
      <c r="D654" s="34"/>
      <c r="E654" s="17">
        <f>'[1]表二（分县区过表）'!C654</f>
        <v>0</v>
      </c>
      <c r="F654" s="17" t="e">
        <f t="shared" si="20"/>
        <v>#DIV/0!</v>
      </c>
      <c r="G654" s="17" t="e">
        <f t="shared" si="21"/>
        <v>#DIV/0!</v>
      </c>
    </row>
    <row r="655" s="1" customFormat="1" spans="1:7">
      <c r="A655" s="14">
        <v>2100202</v>
      </c>
      <c r="B655" s="15" t="s">
        <v>476</v>
      </c>
      <c r="C655" s="34"/>
      <c r="D655" s="34"/>
      <c r="E655" s="17">
        <f>'[1]表二（分县区过表）'!C655</f>
        <v>0</v>
      </c>
      <c r="F655" s="17" t="e">
        <f t="shared" si="20"/>
        <v>#DIV/0!</v>
      </c>
      <c r="G655" s="17" t="e">
        <f t="shared" si="21"/>
        <v>#DIV/0!</v>
      </c>
    </row>
    <row r="656" s="1" customFormat="1" spans="1:7">
      <c r="A656" s="14">
        <v>2100203</v>
      </c>
      <c r="B656" s="15" t="s">
        <v>477</v>
      </c>
      <c r="C656" s="34"/>
      <c r="D656" s="34"/>
      <c r="E656" s="17">
        <f>'[1]表二（分县区过表）'!C656</f>
        <v>0</v>
      </c>
      <c r="F656" s="17" t="e">
        <f t="shared" si="20"/>
        <v>#DIV/0!</v>
      </c>
      <c r="G656" s="17" t="e">
        <f t="shared" si="21"/>
        <v>#DIV/0!</v>
      </c>
    </row>
    <row r="657" s="1" customFormat="1" spans="1:7">
      <c r="A657" s="14">
        <v>2100204</v>
      </c>
      <c r="B657" s="15" t="s">
        <v>478</v>
      </c>
      <c r="C657" s="49"/>
      <c r="D657" s="49"/>
      <c r="E657" s="17">
        <f>'[1]表二（分县区过表）'!C657</f>
        <v>0</v>
      </c>
      <c r="F657" s="17" t="e">
        <f t="shared" si="20"/>
        <v>#DIV/0!</v>
      </c>
      <c r="G657" s="17" t="e">
        <f t="shared" si="21"/>
        <v>#DIV/0!</v>
      </c>
    </row>
    <row r="658" s="1" customFormat="1" spans="1:7">
      <c r="A658" s="14">
        <v>2100205</v>
      </c>
      <c r="B658" s="15" t="s">
        <v>479</v>
      </c>
      <c r="C658" s="49"/>
      <c r="D658" s="49"/>
      <c r="E658" s="17">
        <f>'[1]表二（分县区过表）'!C658</f>
        <v>0</v>
      </c>
      <c r="F658" s="17" t="e">
        <f t="shared" si="20"/>
        <v>#DIV/0!</v>
      </c>
      <c r="G658" s="17" t="e">
        <f t="shared" si="21"/>
        <v>#DIV/0!</v>
      </c>
    </row>
    <row r="659" s="1" customFormat="1" spans="1:7">
      <c r="A659" s="14">
        <v>2100206</v>
      </c>
      <c r="B659" s="15" t="s">
        <v>480</v>
      </c>
      <c r="C659" s="49"/>
      <c r="D659" s="49"/>
      <c r="E659" s="17">
        <f>'[1]表二（分县区过表）'!C659</f>
        <v>0</v>
      </c>
      <c r="F659" s="17" t="e">
        <f t="shared" si="20"/>
        <v>#DIV/0!</v>
      </c>
      <c r="G659" s="17" t="e">
        <f t="shared" si="21"/>
        <v>#DIV/0!</v>
      </c>
    </row>
    <row r="660" s="1" customFormat="1" spans="1:7">
      <c r="A660" s="14">
        <v>2100207</v>
      </c>
      <c r="B660" s="15" t="s">
        <v>481</v>
      </c>
      <c r="C660" s="34"/>
      <c r="D660" s="34"/>
      <c r="E660" s="17">
        <f>'[1]表二（分县区过表）'!C660</f>
        <v>0</v>
      </c>
      <c r="F660" s="17" t="e">
        <f t="shared" si="20"/>
        <v>#DIV/0!</v>
      </c>
      <c r="G660" s="17" t="e">
        <f t="shared" si="21"/>
        <v>#DIV/0!</v>
      </c>
    </row>
    <row r="661" s="1" customFormat="1" spans="1:7">
      <c r="A661" s="14">
        <v>2100208</v>
      </c>
      <c r="B661" s="15" t="s">
        <v>482</v>
      </c>
      <c r="C661" s="34"/>
      <c r="D661" s="34"/>
      <c r="E661" s="17">
        <f>'[1]表二（分县区过表）'!C661</f>
        <v>0</v>
      </c>
      <c r="F661" s="17" t="e">
        <f t="shared" si="20"/>
        <v>#DIV/0!</v>
      </c>
      <c r="G661" s="17" t="e">
        <f t="shared" si="21"/>
        <v>#DIV/0!</v>
      </c>
    </row>
    <row r="662" s="1" customFormat="1" spans="1:7">
      <c r="A662" s="14">
        <v>2100209</v>
      </c>
      <c r="B662" s="15" t="s">
        <v>483</v>
      </c>
      <c r="C662" s="34"/>
      <c r="D662" s="34"/>
      <c r="E662" s="17">
        <f>'[1]表二（分县区过表）'!C662</f>
        <v>0</v>
      </c>
      <c r="F662" s="17" t="e">
        <f t="shared" si="20"/>
        <v>#DIV/0!</v>
      </c>
      <c r="G662" s="17" t="e">
        <f t="shared" si="21"/>
        <v>#DIV/0!</v>
      </c>
    </row>
    <row r="663" s="1" customFormat="1" spans="1:7">
      <c r="A663" s="14">
        <v>2100210</v>
      </c>
      <c r="B663" s="15" t="s">
        <v>484</v>
      </c>
      <c r="C663" s="34"/>
      <c r="D663" s="34"/>
      <c r="E663" s="17">
        <f>'[1]表二（分县区过表）'!C663</f>
        <v>0</v>
      </c>
      <c r="F663" s="17" t="e">
        <f t="shared" si="20"/>
        <v>#DIV/0!</v>
      </c>
      <c r="G663" s="17" t="e">
        <f t="shared" si="21"/>
        <v>#DIV/0!</v>
      </c>
    </row>
    <row r="664" s="1" customFormat="1" spans="1:7">
      <c r="A664" s="14">
        <v>2100211</v>
      </c>
      <c r="B664" s="15" t="s">
        <v>485</v>
      </c>
      <c r="C664" s="34"/>
      <c r="D664" s="34"/>
      <c r="E664" s="17">
        <f>'[1]表二（分县区过表）'!C664</f>
        <v>0</v>
      </c>
      <c r="F664" s="17" t="e">
        <f t="shared" si="20"/>
        <v>#DIV/0!</v>
      </c>
      <c r="G664" s="17" t="e">
        <f t="shared" si="21"/>
        <v>#DIV/0!</v>
      </c>
    </row>
    <row r="665" s="1" customFormat="1" spans="1:7">
      <c r="A665" s="14">
        <v>2100212</v>
      </c>
      <c r="B665" s="15" t="s">
        <v>486</v>
      </c>
      <c r="C665" s="34"/>
      <c r="D665" s="34"/>
      <c r="E665" s="17">
        <f>'[1]表二（分县区过表）'!C665</f>
        <v>0</v>
      </c>
      <c r="F665" s="17" t="e">
        <f t="shared" si="20"/>
        <v>#DIV/0!</v>
      </c>
      <c r="G665" s="17" t="e">
        <f t="shared" si="21"/>
        <v>#DIV/0!</v>
      </c>
    </row>
    <row r="666" s="1" customFormat="1" spans="1:7">
      <c r="A666" s="14">
        <v>2100213</v>
      </c>
      <c r="B666" s="15" t="s">
        <v>487</v>
      </c>
      <c r="C666" s="34"/>
      <c r="D666" s="34"/>
      <c r="E666" s="17">
        <f>'[1]表二（分县区过表）'!C666</f>
        <v>0</v>
      </c>
      <c r="F666" s="17" t="e">
        <f t="shared" si="20"/>
        <v>#DIV/0!</v>
      </c>
      <c r="G666" s="17" t="e">
        <f t="shared" si="21"/>
        <v>#DIV/0!</v>
      </c>
    </row>
    <row r="667" s="1" customFormat="1" spans="1:7">
      <c r="A667" s="14">
        <v>2100299</v>
      </c>
      <c r="B667" s="15" t="s">
        <v>488</v>
      </c>
      <c r="C667" s="46"/>
      <c r="D667" s="46"/>
      <c r="E667" s="17">
        <f>'[1]表二（分县区过表）'!C667</f>
        <v>0</v>
      </c>
      <c r="F667" s="17" t="e">
        <f t="shared" si="20"/>
        <v>#DIV/0!</v>
      </c>
      <c r="G667" s="17" t="e">
        <f t="shared" si="21"/>
        <v>#DIV/0!</v>
      </c>
    </row>
    <row r="668" s="1" customFormat="1" spans="1:7">
      <c r="A668" s="14">
        <v>21003</v>
      </c>
      <c r="B668" s="15" t="s">
        <v>489</v>
      </c>
      <c r="C668" s="33">
        <f>SUM(C669:C671)</f>
        <v>481</v>
      </c>
      <c r="D668" s="33">
        <f>SUM(D669:D671)</f>
        <v>785</v>
      </c>
      <c r="E668" s="17">
        <f>'[1]表二（分县区过表）'!C668</f>
        <v>870</v>
      </c>
      <c r="F668" s="17">
        <f t="shared" si="20"/>
        <v>180.873180873181</v>
      </c>
      <c r="G668" s="17">
        <f t="shared" si="21"/>
        <v>110.828025477707</v>
      </c>
    </row>
    <row r="669" s="1" customFormat="1" spans="1:7">
      <c r="A669" s="14">
        <v>2100301</v>
      </c>
      <c r="B669" s="15" t="s">
        <v>490</v>
      </c>
      <c r="C669" s="47"/>
      <c r="D669" s="34"/>
      <c r="E669" s="17">
        <f>'[1]表二（分县区过表）'!C669</f>
        <v>0</v>
      </c>
      <c r="F669" s="17" t="e">
        <f t="shared" si="20"/>
        <v>#DIV/0!</v>
      </c>
      <c r="G669" s="17" t="e">
        <f t="shared" si="21"/>
        <v>#DIV/0!</v>
      </c>
    </row>
    <row r="670" s="1" customFormat="1" spans="1:7">
      <c r="A670" s="14">
        <v>2100302</v>
      </c>
      <c r="B670" s="15" t="s">
        <v>491</v>
      </c>
      <c r="C670" s="47">
        <v>395</v>
      </c>
      <c r="D670" s="34">
        <v>689</v>
      </c>
      <c r="E670" s="17">
        <f>'[1]表二（分县区过表）'!C670</f>
        <v>840</v>
      </c>
      <c r="F670" s="17">
        <f t="shared" si="20"/>
        <v>212.658227848101</v>
      </c>
      <c r="G670" s="17">
        <f t="shared" si="21"/>
        <v>121.915820029028</v>
      </c>
    </row>
    <row r="671" s="1" customFormat="1" spans="1:7">
      <c r="A671" s="14">
        <v>2100399</v>
      </c>
      <c r="B671" s="15" t="s">
        <v>492</v>
      </c>
      <c r="C671" s="47">
        <v>86</v>
      </c>
      <c r="D671" s="34">
        <v>96</v>
      </c>
      <c r="E671" s="17">
        <f>'[1]表二（分县区过表）'!C671</f>
        <v>30</v>
      </c>
      <c r="F671" s="17">
        <f t="shared" si="20"/>
        <v>34.8837209302326</v>
      </c>
      <c r="G671" s="17">
        <f t="shared" si="21"/>
        <v>31.25</v>
      </c>
    </row>
    <row r="672" s="1" customFormat="1" spans="1:7">
      <c r="A672" s="14">
        <v>21004</v>
      </c>
      <c r="B672" s="15" t="s">
        <v>493</v>
      </c>
      <c r="C672" s="33">
        <f>SUM(C673:C683)</f>
        <v>2700</v>
      </c>
      <c r="D672" s="33">
        <f>SUM(D673:D683)</f>
        <v>4653</v>
      </c>
      <c r="E672" s="17">
        <f>'[1]表二（分县区过表）'!C672</f>
        <v>1446</v>
      </c>
      <c r="F672" s="17">
        <f t="shared" si="20"/>
        <v>53.5555555555556</v>
      </c>
      <c r="G672" s="17">
        <f t="shared" si="21"/>
        <v>31.076724693746</v>
      </c>
    </row>
    <row r="673" s="1" customFormat="1" spans="1:7">
      <c r="A673" s="14">
        <v>2100401</v>
      </c>
      <c r="B673" s="15" t="s">
        <v>494</v>
      </c>
      <c r="C673" s="47">
        <v>893</v>
      </c>
      <c r="D673" s="34">
        <v>2450</v>
      </c>
      <c r="E673" s="17">
        <f>'[1]表二（分县区过表）'!C673</f>
        <v>843</v>
      </c>
      <c r="F673" s="17">
        <f t="shared" si="20"/>
        <v>94.4008958566629</v>
      </c>
      <c r="G673" s="17">
        <f t="shared" si="21"/>
        <v>34.4081632653061</v>
      </c>
    </row>
    <row r="674" s="1" customFormat="1" spans="1:7">
      <c r="A674" s="14">
        <v>2100402</v>
      </c>
      <c r="B674" s="15" t="s">
        <v>495</v>
      </c>
      <c r="C674" s="47">
        <v>83</v>
      </c>
      <c r="D674" s="34">
        <v>94</v>
      </c>
      <c r="E674" s="17">
        <f>'[1]表二（分县区过表）'!C674</f>
        <v>91</v>
      </c>
      <c r="F674" s="17">
        <f t="shared" si="20"/>
        <v>109.638554216867</v>
      </c>
      <c r="G674" s="17">
        <f t="shared" si="21"/>
        <v>96.8085106382979</v>
      </c>
    </row>
    <row r="675" s="1" customFormat="1" spans="1:7">
      <c r="A675" s="14">
        <v>2100403</v>
      </c>
      <c r="B675" s="15" t="s">
        <v>496</v>
      </c>
      <c r="C675" s="47">
        <v>206</v>
      </c>
      <c r="D675" s="34">
        <v>246</v>
      </c>
      <c r="E675" s="17">
        <f>'[1]表二（分县区过表）'!C675</f>
        <v>223</v>
      </c>
      <c r="F675" s="17">
        <f t="shared" si="20"/>
        <v>108.252427184466</v>
      </c>
      <c r="G675" s="17">
        <f t="shared" si="21"/>
        <v>90.650406504065</v>
      </c>
    </row>
    <row r="676" s="1" customFormat="1" spans="1:7">
      <c r="A676" s="14">
        <v>2100404</v>
      </c>
      <c r="B676" s="15" t="s">
        <v>497</v>
      </c>
      <c r="C676" s="47"/>
      <c r="D676" s="34"/>
      <c r="E676" s="17">
        <f>'[1]表二（分县区过表）'!C676</f>
        <v>0</v>
      </c>
      <c r="F676" s="17" t="e">
        <f t="shared" si="20"/>
        <v>#DIV/0!</v>
      </c>
      <c r="G676" s="17" t="e">
        <f t="shared" si="21"/>
        <v>#DIV/0!</v>
      </c>
    </row>
    <row r="677" s="1" customFormat="1" spans="1:7">
      <c r="A677" s="14">
        <v>2100405</v>
      </c>
      <c r="B677" s="15" t="s">
        <v>498</v>
      </c>
      <c r="C677" s="23"/>
      <c r="D677" s="34"/>
      <c r="E677" s="17">
        <f>'[1]表二（分县区过表）'!C677</f>
        <v>0</v>
      </c>
      <c r="F677" s="17" t="e">
        <f t="shared" si="20"/>
        <v>#DIV/0!</v>
      </c>
      <c r="G677" s="17" t="e">
        <f t="shared" si="21"/>
        <v>#DIV/0!</v>
      </c>
    </row>
    <row r="678" s="1" customFormat="1" spans="1:7">
      <c r="A678" s="14">
        <v>2100406</v>
      </c>
      <c r="B678" s="15" t="s">
        <v>499</v>
      </c>
      <c r="C678" s="23"/>
      <c r="D678" s="34"/>
      <c r="E678" s="17">
        <f>'[1]表二（分县区过表）'!C678</f>
        <v>0</v>
      </c>
      <c r="F678" s="17" t="e">
        <f t="shared" si="20"/>
        <v>#DIV/0!</v>
      </c>
      <c r="G678" s="17" t="e">
        <f t="shared" si="21"/>
        <v>#DIV/0!</v>
      </c>
    </row>
    <row r="679" s="1" customFormat="1" spans="1:7">
      <c r="A679" s="14">
        <v>2100407</v>
      </c>
      <c r="B679" s="15" t="s">
        <v>500</v>
      </c>
      <c r="C679" s="23"/>
      <c r="D679" s="34"/>
      <c r="E679" s="17">
        <f>'[1]表二（分县区过表）'!C679</f>
        <v>0</v>
      </c>
      <c r="F679" s="17" t="e">
        <f t="shared" si="20"/>
        <v>#DIV/0!</v>
      </c>
      <c r="G679" s="17" t="e">
        <f t="shared" si="21"/>
        <v>#DIV/0!</v>
      </c>
    </row>
    <row r="680" s="1" customFormat="1" spans="1:7">
      <c r="A680" s="14">
        <v>2100408</v>
      </c>
      <c r="B680" s="15" t="s">
        <v>501</v>
      </c>
      <c r="C680" s="23">
        <v>219</v>
      </c>
      <c r="D680" s="34">
        <v>339</v>
      </c>
      <c r="E680" s="17">
        <f>'[1]表二（分县区过表）'!C680</f>
        <v>210</v>
      </c>
      <c r="F680" s="17">
        <f t="shared" si="20"/>
        <v>95.8904109589041</v>
      </c>
      <c r="G680" s="17">
        <f t="shared" si="21"/>
        <v>61.9469026548673</v>
      </c>
    </row>
    <row r="681" s="1" customFormat="1" spans="1:7">
      <c r="A681" s="14">
        <v>2100409</v>
      </c>
      <c r="B681" s="15" t="s">
        <v>502</v>
      </c>
      <c r="C681" s="23">
        <v>370</v>
      </c>
      <c r="D681" s="34">
        <v>596</v>
      </c>
      <c r="E681" s="17">
        <f>'[1]表二（分县区过表）'!C681</f>
        <v>0</v>
      </c>
      <c r="F681" s="17">
        <f t="shared" si="20"/>
        <v>0</v>
      </c>
      <c r="G681" s="17">
        <f t="shared" si="21"/>
        <v>0</v>
      </c>
    </row>
    <row r="682" s="1" customFormat="1" spans="1:7">
      <c r="A682" s="14">
        <v>2100410</v>
      </c>
      <c r="B682" s="15" t="s">
        <v>503</v>
      </c>
      <c r="C682" s="23"/>
      <c r="D682" s="34"/>
      <c r="E682" s="17">
        <f>'[1]表二（分县区过表）'!C682</f>
        <v>0</v>
      </c>
      <c r="F682" s="17" t="e">
        <f t="shared" si="20"/>
        <v>#DIV/0!</v>
      </c>
      <c r="G682" s="17" t="e">
        <f t="shared" si="21"/>
        <v>#DIV/0!</v>
      </c>
    </row>
    <row r="683" s="1" customFormat="1" spans="1:7">
      <c r="A683" s="14">
        <v>2100499</v>
      </c>
      <c r="B683" s="15" t="s">
        <v>504</v>
      </c>
      <c r="C683" s="23">
        <v>929</v>
      </c>
      <c r="D683" s="34">
        <v>928</v>
      </c>
      <c r="E683" s="17">
        <f>'[1]表二（分县区过表）'!C683</f>
        <v>79</v>
      </c>
      <c r="F683" s="17">
        <f t="shared" si="20"/>
        <v>8.5037674919268</v>
      </c>
      <c r="G683" s="17">
        <f t="shared" si="21"/>
        <v>8.51293103448276</v>
      </c>
    </row>
    <row r="684" s="1" customFormat="1" spans="1:7">
      <c r="A684" s="14">
        <v>21006</v>
      </c>
      <c r="B684" s="15" t="s">
        <v>505</v>
      </c>
      <c r="C684" s="33">
        <f>SUM(C685:C686)</f>
        <v>15</v>
      </c>
      <c r="D684" s="33">
        <f>SUM(D685:D686)</f>
        <v>0</v>
      </c>
      <c r="E684" s="17">
        <f>'[1]表二（分县区过表）'!C684</f>
        <v>0</v>
      </c>
      <c r="F684" s="17">
        <f t="shared" si="20"/>
        <v>0</v>
      </c>
      <c r="G684" s="17" t="e">
        <f t="shared" si="21"/>
        <v>#DIV/0!</v>
      </c>
    </row>
    <row r="685" s="1" customFormat="1" spans="1:7">
      <c r="A685" s="14">
        <v>2100601</v>
      </c>
      <c r="B685" s="15" t="s">
        <v>506</v>
      </c>
      <c r="C685" s="23"/>
      <c r="D685" s="34"/>
      <c r="E685" s="17">
        <f>'[1]表二（分县区过表）'!C685</f>
        <v>0</v>
      </c>
      <c r="F685" s="17" t="e">
        <f t="shared" si="20"/>
        <v>#DIV/0!</v>
      </c>
      <c r="G685" s="17" t="e">
        <f t="shared" si="21"/>
        <v>#DIV/0!</v>
      </c>
    </row>
    <row r="686" s="1" customFormat="1" spans="1:7">
      <c r="A686" s="14">
        <v>2100699</v>
      </c>
      <c r="B686" s="15" t="s">
        <v>507</v>
      </c>
      <c r="C686" s="23">
        <v>15</v>
      </c>
      <c r="D686" s="34"/>
      <c r="E686" s="17">
        <f>'[1]表二（分县区过表）'!C686</f>
        <v>0</v>
      </c>
      <c r="F686" s="17">
        <f t="shared" si="20"/>
        <v>0</v>
      </c>
      <c r="G686" s="17" t="e">
        <f t="shared" si="21"/>
        <v>#DIV/0!</v>
      </c>
    </row>
    <row r="687" s="1" customFormat="1" spans="1:7">
      <c r="A687" s="14">
        <v>21007</v>
      </c>
      <c r="B687" s="15" t="s">
        <v>508</v>
      </c>
      <c r="C687" s="33">
        <f>SUM(C688:C690)</f>
        <v>1147</v>
      </c>
      <c r="D687" s="33">
        <f>SUM(D688:D690)</f>
        <v>961</v>
      </c>
      <c r="E687" s="17">
        <f>'[1]表二（分县区过表）'!C687</f>
        <v>935</v>
      </c>
      <c r="F687" s="17">
        <f t="shared" si="20"/>
        <v>81.5170008718396</v>
      </c>
      <c r="G687" s="17">
        <f t="shared" si="21"/>
        <v>97.2944849115505</v>
      </c>
    </row>
    <row r="688" s="1" customFormat="1" spans="1:7">
      <c r="A688" s="14">
        <v>2100716</v>
      </c>
      <c r="B688" s="15" t="s">
        <v>509</v>
      </c>
      <c r="C688" s="23">
        <v>792</v>
      </c>
      <c r="D688" s="34"/>
      <c r="E688" s="17">
        <f>'[1]表二（分县区过表）'!C688</f>
        <v>0</v>
      </c>
      <c r="F688" s="17">
        <f t="shared" si="20"/>
        <v>0</v>
      </c>
      <c r="G688" s="17" t="e">
        <f t="shared" si="21"/>
        <v>#DIV/0!</v>
      </c>
    </row>
    <row r="689" s="1" customFormat="1" spans="1:7">
      <c r="A689" s="14">
        <v>2100717</v>
      </c>
      <c r="B689" s="15" t="s">
        <v>510</v>
      </c>
      <c r="C689" s="23"/>
      <c r="D689" s="34">
        <v>820</v>
      </c>
      <c r="E689" s="17">
        <f>'[1]表二（分县区过表）'!C689</f>
        <v>0</v>
      </c>
      <c r="F689" s="17" t="e">
        <f t="shared" si="20"/>
        <v>#DIV/0!</v>
      </c>
      <c r="G689" s="17">
        <f t="shared" si="21"/>
        <v>0</v>
      </c>
    </row>
    <row r="690" s="1" customFormat="1" spans="1:7">
      <c r="A690" s="14">
        <v>2100799</v>
      </c>
      <c r="B690" s="15" t="s">
        <v>511</v>
      </c>
      <c r="C690" s="23">
        <v>355</v>
      </c>
      <c r="D690" s="34">
        <v>141</v>
      </c>
      <c r="E690" s="17">
        <f>'[1]表二（分县区过表）'!C690</f>
        <v>935</v>
      </c>
      <c r="F690" s="17">
        <f t="shared" si="20"/>
        <v>263.380281690141</v>
      </c>
      <c r="G690" s="17">
        <f t="shared" si="21"/>
        <v>663.120567375887</v>
      </c>
    </row>
    <row r="691" s="1" customFormat="1" spans="1:7">
      <c r="A691" s="14">
        <v>21011</v>
      </c>
      <c r="B691" s="15" t="s">
        <v>512</v>
      </c>
      <c r="C691" s="33">
        <f>SUM(C692:C695)</f>
        <v>1558</v>
      </c>
      <c r="D691" s="33">
        <f>SUM(D692:D695)</f>
        <v>1323</v>
      </c>
      <c r="E691" s="17">
        <f>'[1]表二（分县区过表）'!C691</f>
        <v>1431</v>
      </c>
      <c r="F691" s="17">
        <f t="shared" si="20"/>
        <v>91.8485237483954</v>
      </c>
      <c r="G691" s="17">
        <f t="shared" si="21"/>
        <v>108.163265306122</v>
      </c>
    </row>
    <row r="692" s="1" customFormat="1" spans="1:7">
      <c r="A692" s="14">
        <v>2101101</v>
      </c>
      <c r="B692" s="15" t="s">
        <v>513</v>
      </c>
      <c r="C692" s="23">
        <v>961</v>
      </c>
      <c r="D692" s="34">
        <v>815</v>
      </c>
      <c r="E692" s="17">
        <f>'[1]表二（分县区过表）'!C692</f>
        <v>1179</v>
      </c>
      <c r="F692" s="17">
        <f t="shared" si="20"/>
        <v>122.684703433923</v>
      </c>
      <c r="G692" s="17">
        <f t="shared" si="21"/>
        <v>144.662576687117</v>
      </c>
    </row>
    <row r="693" s="1" customFormat="1" spans="1:7">
      <c r="A693" s="14">
        <v>2101102</v>
      </c>
      <c r="B693" s="15" t="s">
        <v>514</v>
      </c>
      <c r="C693" s="23">
        <v>570</v>
      </c>
      <c r="D693" s="34">
        <v>474</v>
      </c>
      <c r="E693" s="17">
        <f>'[1]表二（分县区过表）'!C693</f>
        <v>96</v>
      </c>
      <c r="F693" s="17">
        <f t="shared" si="20"/>
        <v>16.8421052631579</v>
      </c>
      <c r="G693" s="17">
        <f t="shared" si="21"/>
        <v>20.253164556962</v>
      </c>
    </row>
    <row r="694" s="1" customFormat="1" spans="1:7">
      <c r="A694" s="14">
        <v>2101103</v>
      </c>
      <c r="B694" s="15" t="s">
        <v>515</v>
      </c>
      <c r="C694" s="23">
        <v>2</v>
      </c>
      <c r="D694" s="34">
        <v>2</v>
      </c>
      <c r="E694" s="17">
        <f>'[1]表二（分县区过表）'!C694</f>
        <v>5</v>
      </c>
      <c r="F694" s="17">
        <f t="shared" si="20"/>
        <v>250</v>
      </c>
      <c r="G694" s="17">
        <f t="shared" si="21"/>
        <v>250</v>
      </c>
    </row>
    <row r="695" s="1" customFormat="1" spans="1:7">
      <c r="A695" s="14">
        <v>2101199</v>
      </c>
      <c r="B695" s="15" t="s">
        <v>516</v>
      </c>
      <c r="C695" s="23">
        <v>25</v>
      </c>
      <c r="D695" s="34">
        <v>32</v>
      </c>
      <c r="E695" s="17">
        <f>'[1]表二（分县区过表）'!C695</f>
        <v>151</v>
      </c>
      <c r="F695" s="17">
        <f t="shared" si="20"/>
        <v>604</v>
      </c>
      <c r="G695" s="17">
        <f t="shared" si="21"/>
        <v>471.875</v>
      </c>
    </row>
    <row r="696" s="1" customFormat="1" spans="1:7">
      <c r="A696" s="14">
        <v>21012</v>
      </c>
      <c r="B696" s="15" t="s">
        <v>517</v>
      </c>
      <c r="C696" s="33">
        <f>SUM(C697:C699)</f>
        <v>5669</v>
      </c>
      <c r="D696" s="33">
        <f>SUM(D697:D699)</f>
        <v>759</v>
      </c>
      <c r="E696" s="17">
        <f>'[1]表二（分县区过表）'!C696</f>
        <v>2200</v>
      </c>
      <c r="F696" s="17">
        <f t="shared" si="20"/>
        <v>38.8075498324219</v>
      </c>
      <c r="G696" s="17">
        <f t="shared" si="21"/>
        <v>289.855072463768</v>
      </c>
    </row>
    <row r="697" s="1" customFormat="1" spans="1:7">
      <c r="A697" s="14">
        <v>2101201</v>
      </c>
      <c r="B697" s="15" t="s">
        <v>518</v>
      </c>
      <c r="C697" s="23">
        <v>619</v>
      </c>
      <c r="D697" s="34">
        <v>594</v>
      </c>
      <c r="E697" s="17">
        <f>'[1]表二（分县区过表）'!C697</f>
        <v>1200</v>
      </c>
      <c r="F697" s="17">
        <f t="shared" si="20"/>
        <v>193.861066235864</v>
      </c>
      <c r="G697" s="17">
        <f t="shared" si="21"/>
        <v>202.020202020202</v>
      </c>
    </row>
    <row r="698" s="1" customFormat="1" spans="1:7">
      <c r="A698" s="14">
        <v>2101202</v>
      </c>
      <c r="B698" s="15" t="s">
        <v>519</v>
      </c>
      <c r="C698" s="23">
        <v>5000</v>
      </c>
      <c r="D698" s="34">
        <v>165</v>
      </c>
      <c r="E698" s="17">
        <f>'[1]表二（分县区过表）'!C698</f>
        <v>1000</v>
      </c>
      <c r="F698" s="17">
        <f t="shared" si="20"/>
        <v>20</v>
      </c>
      <c r="G698" s="17">
        <f t="shared" si="21"/>
        <v>606.060606060606</v>
      </c>
    </row>
    <row r="699" s="1" customFormat="1" spans="1:7">
      <c r="A699" s="14">
        <v>2101299</v>
      </c>
      <c r="B699" s="15" t="s">
        <v>520</v>
      </c>
      <c r="C699" s="23">
        <v>50</v>
      </c>
      <c r="D699" s="34"/>
      <c r="E699" s="17">
        <f>'[1]表二（分县区过表）'!C699</f>
        <v>0</v>
      </c>
      <c r="F699" s="17">
        <f t="shared" si="20"/>
        <v>0</v>
      </c>
      <c r="G699" s="17" t="e">
        <f t="shared" si="21"/>
        <v>#DIV/0!</v>
      </c>
    </row>
    <row r="700" s="1" customFormat="1" spans="1:7">
      <c r="A700" s="14">
        <v>21013</v>
      </c>
      <c r="B700" s="15" t="s">
        <v>521</v>
      </c>
      <c r="C700" s="33">
        <f>SUM(C701:C703)</f>
        <v>0</v>
      </c>
      <c r="D700" s="33">
        <f>SUM(D701:D703)</f>
        <v>338</v>
      </c>
      <c r="E700" s="17">
        <f>'[1]表二（分县区过表）'!C700</f>
        <v>211</v>
      </c>
      <c r="F700" s="17" t="e">
        <f t="shared" si="20"/>
        <v>#DIV/0!</v>
      </c>
      <c r="G700" s="17">
        <f t="shared" si="21"/>
        <v>62.4260355029586</v>
      </c>
    </row>
    <row r="701" s="1" customFormat="1" spans="1:7">
      <c r="A701" s="14">
        <v>2101301</v>
      </c>
      <c r="B701" s="15" t="s">
        <v>522</v>
      </c>
      <c r="C701" s="34"/>
      <c r="D701" s="34">
        <v>338</v>
      </c>
      <c r="E701" s="17">
        <f>'[1]表二（分县区过表）'!C701</f>
        <v>211</v>
      </c>
      <c r="F701" s="17" t="e">
        <f t="shared" si="20"/>
        <v>#DIV/0!</v>
      </c>
      <c r="G701" s="17">
        <f t="shared" si="21"/>
        <v>62.4260355029586</v>
      </c>
    </row>
    <row r="702" s="1" customFormat="1" spans="1:7">
      <c r="A702" s="14">
        <v>2101302</v>
      </c>
      <c r="B702" s="15" t="s">
        <v>523</v>
      </c>
      <c r="C702" s="34"/>
      <c r="D702" s="34"/>
      <c r="E702" s="17">
        <f>'[1]表二（分县区过表）'!C702</f>
        <v>0</v>
      </c>
      <c r="F702" s="17" t="e">
        <f t="shared" si="20"/>
        <v>#DIV/0!</v>
      </c>
      <c r="G702" s="17" t="e">
        <f t="shared" si="21"/>
        <v>#DIV/0!</v>
      </c>
    </row>
    <row r="703" s="1" customFormat="1" spans="1:7">
      <c r="A703" s="14">
        <v>2101399</v>
      </c>
      <c r="B703" s="15" t="s">
        <v>524</v>
      </c>
      <c r="C703" s="34"/>
      <c r="D703" s="34"/>
      <c r="E703" s="17">
        <f>'[1]表二（分县区过表）'!C703</f>
        <v>0</v>
      </c>
      <c r="F703" s="17" t="e">
        <f t="shared" si="20"/>
        <v>#DIV/0!</v>
      </c>
      <c r="G703" s="17" t="e">
        <f t="shared" si="21"/>
        <v>#DIV/0!</v>
      </c>
    </row>
    <row r="704" s="1" customFormat="1" spans="1:7">
      <c r="A704" s="14">
        <v>21014</v>
      </c>
      <c r="B704" s="15" t="s">
        <v>525</v>
      </c>
      <c r="C704" s="33">
        <f>SUM(C705:C706)</f>
        <v>23</v>
      </c>
      <c r="D704" s="33">
        <f>SUM(D705:D706)</f>
        <v>29</v>
      </c>
      <c r="E704" s="17">
        <f>'[1]表二（分县区过表）'!C704</f>
        <v>560</v>
      </c>
      <c r="F704" s="17">
        <f t="shared" si="20"/>
        <v>2434.78260869565</v>
      </c>
      <c r="G704" s="17">
        <f t="shared" si="21"/>
        <v>1931.03448275862</v>
      </c>
    </row>
    <row r="705" s="1" customFormat="1" spans="1:7">
      <c r="A705" s="14">
        <v>2101401</v>
      </c>
      <c r="B705" s="15" t="s">
        <v>526</v>
      </c>
      <c r="C705" s="23">
        <v>23</v>
      </c>
      <c r="D705" s="34">
        <v>29</v>
      </c>
      <c r="E705" s="17">
        <f>'[1]表二（分县区过表）'!C705</f>
        <v>560</v>
      </c>
      <c r="F705" s="17">
        <f t="shared" si="20"/>
        <v>2434.78260869565</v>
      </c>
      <c r="G705" s="17">
        <f t="shared" si="21"/>
        <v>1931.03448275862</v>
      </c>
    </row>
    <row r="706" s="1" customFormat="1" spans="1:7">
      <c r="A706" s="14">
        <v>2101499</v>
      </c>
      <c r="B706" s="15" t="s">
        <v>527</v>
      </c>
      <c r="C706" s="23"/>
      <c r="D706" s="34"/>
      <c r="E706" s="17">
        <f>'[1]表二（分县区过表）'!C706</f>
        <v>0</v>
      </c>
      <c r="F706" s="17" t="e">
        <f t="shared" si="20"/>
        <v>#DIV/0!</v>
      </c>
      <c r="G706" s="17" t="e">
        <f t="shared" si="21"/>
        <v>#DIV/0!</v>
      </c>
    </row>
    <row r="707" s="1" customFormat="1" spans="1:7">
      <c r="A707" s="14">
        <v>21015</v>
      </c>
      <c r="B707" s="15" t="s">
        <v>528</v>
      </c>
      <c r="C707" s="33">
        <f>SUM(C708:C715)</f>
        <v>348</v>
      </c>
      <c r="D707" s="33">
        <f>SUM(D708:D715)</f>
        <v>260</v>
      </c>
      <c r="E707" s="17">
        <f>'[1]表二（分县区过表）'!C707</f>
        <v>293</v>
      </c>
      <c r="F707" s="17">
        <f t="shared" si="20"/>
        <v>84.1954022988506</v>
      </c>
      <c r="G707" s="17">
        <f t="shared" si="21"/>
        <v>112.692307692308</v>
      </c>
    </row>
    <row r="708" s="1" customFormat="1" spans="1:7">
      <c r="A708" s="14">
        <v>2101501</v>
      </c>
      <c r="B708" s="15" t="s">
        <v>15</v>
      </c>
      <c r="C708" s="23">
        <v>133</v>
      </c>
      <c r="D708" s="34">
        <v>174</v>
      </c>
      <c r="E708" s="17">
        <f>'[1]表二（分县区过表）'!C708</f>
        <v>156</v>
      </c>
      <c r="F708" s="17">
        <f t="shared" si="20"/>
        <v>117.293233082707</v>
      </c>
      <c r="G708" s="17">
        <f t="shared" si="21"/>
        <v>89.6551724137931</v>
      </c>
    </row>
    <row r="709" s="1" customFormat="1" spans="1:7">
      <c r="A709" s="14">
        <v>2101502</v>
      </c>
      <c r="B709" s="15" t="s">
        <v>16</v>
      </c>
      <c r="C709" s="23">
        <v>126</v>
      </c>
      <c r="D709" s="34">
        <v>71</v>
      </c>
      <c r="E709" s="17">
        <f>'[1]表二（分县区过表）'!C709</f>
        <v>79</v>
      </c>
      <c r="F709" s="17">
        <f t="shared" si="20"/>
        <v>62.6984126984127</v>
      </c>
      <c r="G709" s="17">
        <f t="shared" si="21"/>
        <v>111.267605633803</v>
      </c>
    </row>
    <row r="710" s="1" customFormat="1" spans="1:7">
      <c r="A710" s="14">
        <v>2101503</v>
      </c>
      <c r="B710" s="15" t="s">
        <v>17</v>
      </c>
      <c r="C710" s="23"/>
      <c r="D710" s="34"/>
      <c r="E710" s="17">
        <f>'[1]表二（分县区过表）'!C710</f>
        <v>0</v>
      </c>
      <c r="F710" s="17" t="e">
        <f t="shared" ref="F710:F773" si="22">E710/C710%</f>
        <v>#DIV/0!</v>
      </c>
      <c r="G710" s="17" t="e">
        <f t="shared" ref="G710:G773" si="23">E710/D710%</f>
        <v>#DIV/0!</v>
      </c>
    </row>
    <row r="711" s="1" customFormat="1" spans="1:7">
      <c r="A711" s="14">
        <v>2101504</v>
      </c>
      <c r="B711" s="15" t="s">
        <v>56</v>
      </c>
      <c r="C711" s="23"/>
      <c r="D711" s="34">
        <v>15</v>
      </c>
      <c r="E711" s="17">
        <f>'[1]表二（分县区过表）'!C711</f>
        <v>0</v>
      </c>
      <c r="F711" s="17" t="e">
        <f t="shared" si="22"/>
        <v>#DIV/0!</v>
      </c>
      <c r="G711" s="17">
        <f t="shared" si="23"/>
        <v>0</v>
      </c>
    </row>
    <row r="712" s="1" customFormat="1" spans="1:7">
      <c r="A712" s="14">
        <v>2101505</v>
      </c>
      <c r="B712" s="15" t="s">
        <v>529</v>
      </c>
      <c r="C712" s="23"/>
      <c r="D712" s="34"/>
      <c r="E712" s="17">
        <f>'[1]表二（分县区过表）'!C712</f>
        <v>0</v>
      </c>
      <c r="F712" s="17" t="e">
        <f t="shared" si="22"/>
        <v>#DIV/0!</v>
      </c>
      <c r="G712" s="17" t="e">
        <f t="shared" si="23"/>
        <v>#DIV/0!</v>
      </c>
    </row>
    <row r="713" s="1" customFormat="1" spans="1:7">
      <c r="A713" s="14">
        <v>2101506</v>
      </c>
      <c r="B713" s="15" t="s">
        <v>530</v>
      </c>
      <c r="C713" s="23">
        <v>29</v>
      </c>
      <c r="D713" s="34"/>
      <c r="E713" s="17">
        <f>'[1]表二（分县区过表）'!C713</f>
        <v>0</v>
      </c>
      <c r="F713" s="17">
        <f t="shared" si="22"/>
        <v>0</v>
      </c>
      <c r="G713" s="17" t="e">
        <f t="shared" si="23"/>
        <v>#DIV/0!</v>
      </c>
    </row>
    <row r="714" s="1" customFormat="1" spans="1:7">
      <c r="A714" s="14">
        <v>2101550</v>
      </c>
      <c r="B714" s="15" t="s">
        <v>24</v>
      </c>
      <c r="C714" s="23"/>
      <c r="D714" s="34"/>
      <c r="E714" s="17">
        <f>'[1]表二（分县区过表）'!C714</f>
        <v>0</v>
      </c>
      <c r="F714" s="17" t="e">
        <f t="shared" si="22"/>
        <v>#DIV/0!</v>
      </c>
      <c r="G714" s="17" t="e">
        <f t="shared" si="23"/>
        <v>#DIV/0!</v>
      </c>
    </row>
    <row r="715" s="1" customFormat="1" spans="1:7">
      <c r="A715" s="14">
        <v>2101599</v>
      </c>
      <c r="B715" s="15" t="s">
        <v>531</v>
      </c>
      <c r="C715" s="23">
        <v>60</v>
      </c>
      <c r="D715" s="34"/>
      <c r="E715" s="17">
        <f>'[1]表二（分县区过表）'!C715</f>
        <v>58</v>
      </c>
      <c r="F715" s="17">
        <f t="shared" si="22"/>
        <v>96.6666666666667</v>
      </c>
      <c r="G715" s="17" t="e">
        <f t="shared" si="23"/>
        <v>#DIV/0!</v>
      </c>
    </row>
    <row r="716" s="1" customFormat="1" spans="1:7">
      <c r="A716" s="14">
        <v>21016</v>
      </c>
      <c r="B716" s="15" t="s">
        <v>532</v>
      </c>
      <c r="C716" s="33">
        <f>C717</f>
        <v>10</v>
      </c>
      <c r="D716" s="33">
        <f>D717</f>
        <v>0</v>
      </c>
      <c r="E716" s="17">
        <f>'[1]表二（分县区过表）'!C716</f>
        <v>0</v>
      </c>
      <c r="F716" s="17">
        <f t="shared" si="22"/>
        <v>0</v>
      </c>
      <c r="G716" s="17" t="e">
        <f t="shared" si="23"/>
        <v>#DIV/0!</v>
      </c>
    </row>
    <row r="717" s="1" customFormat="1" spans="1:7">
      <c r="A717" s="14">
        <v>2101601</v>
      </c>
      <c r="B717" s="15" t="s">
        <v>533</v>
      </c>
      <c r="C717" s="29">
        <v>10</v>
      </c>
      <c r="D717" s="29"/>
      <c r="E717" s="17">
        <f>'[1]表二（分县区过表）'!C717</f>
        <v>0</v>
      </c>
      <c r="F717" s="17">
        <f t="shared" si="22"/>
        <v>0</v>
      </c>
      <c r="G717" s="17" t="e">
        <f t="shared" si="23"/>
        <v>#DIV/0!</v>
      </c>
    </row>
    <row r="718" s="1" customFormat="1" spans="1:7">
      <c r="A718" s="14">
        <v>21099</v>
      </c>
      <c r="B718" s="50" t="s">
        <v>534</v>
      </c>
      <c r="C718" s="30">
        <f>C719</f>
        <v>460</v>
      </c>
      <c r="D718" s="30">
        <f>D719</f>
        <v>118</v>
      </c>
      <c r="E718" s="17">
        <f>'[1]表二（分县区过表）'!C718</f>
        <v>212</v>
      </c>
      <c r="F718" s="17">
        <f t="shared" si="22"/>
        <v>46.0869565217391</v>
      </c>
      <c r="G718" s="17">
        <f t="shared" si="23"/>
        <v>179.661016949153</v>
      </c>
    </row>
    <row r="719" s="1" customFormat="1" spans="1:7">
      <c r="A719" s="14">
        <v>2109999</v>
      </c>
      <c r="B719" s="50" t="s">
        <v>535</v>
      </c>
      <c r="C719" s="29">
        <v>460</v>
      </c>
      <c r="D719" s="29">
        <v>118</v>
      </c>
      <c r="E719" s="17">
        <f>'[1]表二（分县区过表）'!C719</f>
        <v>212</v>
      </c>
      <c r="F719" s="17">
        <f t="shared" si="22"/>
        <v>46.0869565217391</v>
      </c>
      <c r="G719" s="17">
        <f t="shared" si="23"/>
        <v>179.661016949153</v>
      </c>
    </row>
    <row r="720" s="1" customFormat="1" spans="1:7">
      <c r="A720" s="14">
        <v>211</v>
      </c>
      <c r="B720" s="50" t="s">
        <v>536</v>
      </c>
      <c r="C720" s="33">
        <f>C721+C731+C735+C744+C751+C758+C764+C767+C770+C771+C772+C778+C779+C780+C791</f>
        <v>726</v>
      </c>
      <c r="D720" s="33">
        <f>D721+D731+D735+D744+D751+D758+D764+D767+D770+D771+D772+D778+D779+D780+D791</f>
        <v>602</v>
      </c>
      <c r="E720" s="17">
        <f>'[1]表二（分县区过表）'!C720</f>
        <v>1254</v>
      </c>
      <c r="F720" s="17">
        <f t="shared" si="22"/>
        <v>172.727272727273</v>
      </c>
      <c r="G720" s="17">
        <f t="shared" si="23"/>
        <v>208.305647840532</v>
      </c>
    </row>
    <row r="721" s="1" customFormat="1" spans="1:7">
      <c r="A721" s="14">
        <v>21101</v>
      </c>
      <c r="B721" s="50" t="s">
        <v>537</v>
      </c>
      <c r="C721" s="33">
        <f>SUM(C722:C730)</f>
        <v>312</v>
      </c>
      <c r="D721" s="33">
        <f>SUM(D722:D730)</f>
        <v>408</v>
      </c>
      <c r="E721" s="17">
        <f>'[1]表二（分县区过表）'!C721</f>
        <v>316</v>
      </c>
      <c r="F721" s="17">
        <f t="shared" si="22"/>
        <v>101.282051282051</v>
      </c>
      <c r="G721" s="17">
        <f t="shared" si="23"/>
        <v>77.4509803921569</v>
      </c>
    </row>
    <row r="722" s="1" customFormat="1" spans="1:7">
      <c r="A722" s="14">
        <v>2110101</v>
      </c>
      <c r="B722" s="50" t="s">
        <v>15</v>
      </c>
      <c r="C722" s="23">
        <v>252</v>
      </c>
      <c r="D722" s="34">
        <v>289</v>
      </c>
      <c r="E722" s="17">
        <f>'[1]表二（分县区过表）'!C722</f>
        <v>253</v>
      </c>
      <c r="F722" s="17">
        <f t="shared" si="22"/>
        <v>100.396825396825</v>
      </c>
      <c r="G722" s="17">
        <f t="shared" si="23"/>
        <v>87.5432525951557</v>
      </c>
    </row>
    <row r="723" s="1" customFormat="1" spans="1:7">
      <c r="A723" s="14">
        <v>2110102</v>
      </c>
      <c r="B723" s="50" t="s">
        <v>16</v>
      </c>
      <c r="C723" s="23">
        <v>60</v>
      </c>
      <c r="D723" s="34">
        <v>84</v>
      </c>
      <c r="E723" s="17">
        <f>'[1]表二（分县区过表）'!C723</f>
        <v>38</v>
      </c>
      <c r="F723" s="17">
        <f t="shared" si="22"/>
        <v>63.3333333333333</v>
      </c>
      <c r="G723" s="17">
        <f t="shared" si="23"/>
        <v>45.2380952380952</v>
      </c>
    </row>
    <row r="724" s="1" customFormat="1" spans="1:7">
      <c r="A724" s="14">
        <v>2110103</v>
      </c>
      <c r="B724" s="50" t="s">
        <v>17</v>
      </c>
      <c r="C724" s="23"/>
      <c r="D724" s="34"/>
      <c r="E724" s="17">
        <f>'[1]表二（分县区过表）'!C724</f>
        <v>0</v>
      </c>
      <c r="F724" s="17" t="e">
        <f t="shared" si="22"/>
        <v>#DIV/0!</v>
      </c>
      <c r="G724" s="17" t="e">
        <f t="shared" si="23"/>
        <v>#DIV/0!</v>
      </c>
    </row>
    <row r="725" s="1" customFormat="1" spans="1:7">
      <c r="A725" s="14">
        <v>2110104</v>
      </c>
      <c r="B725" s="50" t="s">
        <v>538</v>
      </c>
      <c r="C725" s="23"/>
      <c r="D725" s="34"/>
      <c r="E725" s="17">
        <f>'[1]表二（分县区过表）'!C725</f>
        <v>0</v>
      </c>
      <c r="F725" s="17" t="e">
        <f t="shared" si="22"/>
        <v>#DIV/0!</v>
      </c>
      <c r="G725" s="17" t="e">
        <f t="shared" si="23"/>
        <v>#DIV/0!</v>
      </c>
    </row>
    <row r="726" s="1" customFormat="1" spans="1:7">
      <c r="A726" s="14">
        <v>2110105</v>
      </c>
      <c r="B726" s="50" t="s">
        <v>539</v>
      </c>
      <c r="C726" s="23"/>
      <c r="D726" s="34"/>
      <c r="E726" s="17">
        <f>'[1]表二（分县区过表）'!C726</f>
        <v>0</v>
      </c>
      <c r="F726" s="17" t="e">
        <f t="shared" si="22"/>
        <v>#DIV/0!</v>
      </c>
      <c r="G726" s="17" t="e">
        <f t="shared" si="23"/>
        <v>#DIV/0!</v>
      </c>
    </row>
    <row r="727" s="1" customFormat="1" spans="1:7">
      <c r="A727" s="14">
        <v>2110106</v>
      </c>
      <c r="B727" s="50" t="s">
        <v>540</v>
      </c>
      <c r="C727" s="23"/>
      <c r="D727" s="34"/>
      <c r="E727" s="17">
        <f>'[1]表二（分县区过表）'!C727</f>
        <v>0</v>
      </c>
      <c r="F727" s="17" t="e">
        <f t="shared" si="22"/>
        <v>#DIV/0!</v>
      </c>
      <c r="G727" s="17" t="e">
        <f t="shared" si="23"/>
        <v>#DIV/0!</v>
      </c>
    </row>
    <row r="728" s="1" customFormat="1" spans="1:7">
      <c r="A728" s="14">
        <v>2110107</v>
      </c>
      <c r="B728" s="50" t="s">
        <v>541</v>
      </c>
      <c r="C728" s="23"/>
      <c r="D728" s="34"/>
      <c r="E728" s="17">
        <f>'[1]表二（分县区过表）'!C728</f>
        <v>0</v>
      </c>
      <c r="F728" s="17" t="e">
        <f t="shared" si="22"/>
        <v>#DIV/0!</v>
      </c>
      <c r="G728" s="17" t="e">
        <f t="shared" si="23"/>
        <v>#DIV/0!</v>
      </c>
    </row>
    <row r="729" s="1" customFormat="1" spans="1:7">
      <c r="A729" s="14">
        <v>2110108</v>
      </c>
      <c r="B729" s="50" t="s">
        <v>542</v>
      </c>
      <c r="C729" s="23"/>
      <c r="D729" s="34"/>
      <c r="E729" s="17">
        <f>'[1]表二（分县区过表）'!C729</f>
        <v>0</v>
      </c>
      <c r="F729" s="17" t="e">
        <f t="shared" si="22"/>
        <v>#DIV/0!</v>
      </c>
      <c r="G729" s="17" t="e">
        <f t="shared" si="23"/>
        <v>#DIV/0!</v>
      </c>
    </row>
    <row r="730" s="1" customFormat="1" spans="1:7">
      <c r="A730" s="14">
        <v>2110199</v>
      </c>
      <c r="B730" s="50" t="s">
        <v>543</v>
      </c>
      <c r="C730" s="23"/>
      <c r="D730" s="34">
        <v>35</v>
      </c>
      <c r="E730" s="17">
        <f>'[1]表二（分县区过表）'!C730</f>
        <v>25</v>
      </c>
      <c r="F730" s="17" t="e">
        <f t="shared" si="22"/>
        <v>#DIV/0!</v>
      </c>
      <c r="G730" s="17">
        <f t="shared" si="23"/>
        <v>71.4285714285714</v>
      </c>
    </row>
    <row r="731" s="1" customFormat="1" spans="1:7">
      <c r="A731" s="14">
        <v>21102</v>
      </c>
      <c r="B731" s="50" t="s">
        <v>544</v>
      </c>
      <c r="C731" s="33">
        <f>SUM(C732:C734)</f>
        <v>60</v>
      </c>
      <c r="D731" s="33">
        <f>SUM(D732:D734)</f>
        <v>0</v>
      </c>
      <c r="E731" s="17">
        <f>'[1]表二（分县区过表）'!C731</f>
        <v>8</v>
      </c>
      <c r="F731" s="17">
        <f t="shared" si="22"/>
        <v>13.3333333333333</v>
      </c>
      <c r="G731" s="17" t="e">
        <f t="shared" si="23"/>
        <v>#DIV/0!</v>
      </c>
    </row>
    <row r="732" s="1" customFormat="1" spans="1:7">
      <c r="A732" s="14">
        <v>2110203</v>
      </c>
      <c r="B732" s="50" t="s">
        <v>545</v>
      </c>
      <c r="C732" s="47"/>
      <c r="D732" s="34"/>
      <c r="E732" s="17">
        <f>'[1]表二（分县区过表）'!C732</f>
        <v>0</v>
      </c>
      <c r="F732" s="17" t="e">
        <f t="shared" si="22"/>
        <v>#DIV/0!</v>
      </c>
      <c r="G732" s="17" t="e">
        <f t="shared" si="23"/>
        <v>#DIV/0!</v>
      </c>
    </row>
    <row r="733" s="1" customFormat="1" spans="1:7">
      <c r="A733" s="14">
        <v>2110204</v>
      </c>
      <c r="B733" s="50" t="s">
        <v>546</v>
      </c>
      <c r="C733" s="47"/>
      <c r="D733" s="34"/>
      <c r="E733" s="17">
        <f>'[1]表二（分县区过表）'!C733</f>
        <v>0</v>
      </c>
      <c r="F733" s="17" t="e">
        <f t="shared" si="22"/>
        <v>#DIV/0!</v>
      </c>
      <c r="G733" s="17" t="e">
        <f t="shared" si="23"/>
        <v>#DIV/0!</v>
      </c>
    </row>
    <row r="734" s="1" customFormat="1" spans="1:7">
      <c r="A734" s="14">
        <v>2110299</v>
      </c>
      <c r="B734" s="50" t="s">
        <v>547</v>
      </c>
      <c r="C734" s="47">
        <v>60</v>
      </c>
      <c r="D734" s="34"/>
      <c r="E734" s="17">
        <f>'[1]表二（分县区过表）'!C734</f>
        <v>8</v>
      </c>
      <c r="F734" s="17">
        <f t="shared" si="22"/>
        <v>13.3333333333333</v>
      </c>
      <c r="G734" s="17" t="e">
        <f t="shared" si="23"/>
        <v>#DIV/0!</v>
      </c>
    </row>
    <row r="735" s="1" customFormat="1" spans="1:7">
      <c r="A735" s="14">
        <v>21103</v>
      </c>
      <c r="B735" s="50" t="s">
        <v>548</v>
      </c>
      <c r="C735" s="33">
        <f>SUM(C736:C743)</f>
        <v>4</v>
      </c>
      <c r="D735" s="33">
        <f>SUM(D736:D743)</f>
        <v>194</v>
      </c>
      <c r="E735" s="17">
        <f>'[1]表二（分县区过表）'!C735</f>
        <v>0</v>
      </c>
      <c r="F735" s="17">
        <f t="shared" si="22"/>
        <v>0</v>
      </c>
      <c r="G735" s="17">
        <f t="shared" si="23"/>
        <v>0</v>
      </c>
    </row>
    <row r="736" s="1" customFormat="1" spans="1:7">
      <c r="A736" s="14">
        <v>2110301</v>
      </c>
      <c r="B736" s="50" t="s">
        <v>549</v>
      </c>
      <c r="C736" s="34"/>
      <c r="D736" s="34">
        <v>190</v>
      </c>
      <c r="E736" s="17">
        <f>'[1]表二（分县区过表）'!C736</f>
        <v>0</v>
      </c>
      <c r="F736" s="17" t="e">
        <f t="shared" si="22"/>
        <v>#DIV/0!</v>
      </c>
      <c r="G736" s="17">
        <f t="shared" si="23"/>
        <v>0</v>
      </c>
    </row>
    <row r="737" s="1" customFormat="1" spans="1:7">
      <c r="A737" s="14">
        <v>2110302</v>
      </c>
      <c r="B737" s="50" t="s">
        <v>550</v>
      </c>
      <c r="C737" s="34"/>
      <c r="D737" s="34"/>
      <c r="E737" s="17">
        <f>'[1]表二（分县区过表）'!C737</f>
        <v>0</v>
      </c>
      <c r="F737" s="17" t="e">
        <f t="shared" si="22"/>
        <v>#DIV/0!</v>
      </c>
      <c r="G737" s="17" t="e">
        <f t="shared" si="23"/>
        <v>#DIV/0!</v>
      </c>
    </row>
    <row r="738" s="1" customFormat="1" spans="1:7">
      <c r="A738" s="14">
        <v>2110303</v>
      </c>
      <c r="B738" s="50" t="s">
        <v>551</v>
      </c>
      <c r="C738" s="34"/>
      <c r="D738" s="34"/>
      <c r="E738" s="17">
        <f>'[1]表二（分县区过表）'!C738</f>
        <v>0</v>
      </c>
      <c r="F738" s="17" t="e">
        <f t="shared" si="22"/>
        <v>#DIV/0!</v>
      </c>
      <c r="G738" s="17" t="e">
        <f t="shared" si="23"/>
        <v>#DIV/0!</v>
      </c>
    </row>
    <row r="739" s="1" customFormat="1" spans="1:7">
      <c r="A739" s="14">
        <v>2110304</v>
      </c>
      <c r="B739" s="50" t="s">
        <v>552</v>
      </c>
      <c r="C739" s="34"/>
      <c r="D739" s="34"/>
      <c r="E739" s="17">
        <f>'[1]表二（分县区过表）'!C739</f>
        <v>0</v>
      </c>
      <c r="F739" s="17" t="e">
        <f t="shared" si="22"/>
        <v>#DIV/0!</v>
      </c>
      <c r="G739" s="17" t="e">
        <f t="shared" si="23"/>
        <v>#DIV/0!</v>
      </c>
    </row>
    <row r="740" s="1" customFormat="1" spans="1:7">
      <c r="A740" s="14">
        <v>2110305</v>
      </c>
      <c r="B740" s="50" t="s">
        <v>553</v>
      </c>
      <c r="C740" s="34"/>
      <c r="D740" s="34"/>
      <c r="E740" s="17">
        <f>'[1]表二（分县区过表）'!C740</f>
        <v>0</v>
      </c>
      <c r="F740" s="17" t="e">
        <f t="shared" si="22"/>
        <v>#DIV/0!</v>
      </c>
      <c r="G740" s="17" t="e">
        <f t="shared" si="23"/>
        <v>#DIV/0!</v>
      </c>
    </row>
    <row r="741" s="1" customFormat="1" spans="1:7">
      <c r="A741" s="14">
        <v>2110306</v>
      </c>
      <c r="B741" s="50" t="s">
        <v>554</v>
      </c>
      <c r="C741" s="34"/>
      <c r="D741" s="34"/>
      <c r="E741" s="17">
        <f>'[1]表二（分县区过表）'!C741</f>
        <v>0</v>
      </c>
      <c r="F741" s="17" t="e">
        <f t="shared" si="22"/>
        <v>#DIV/0!</v>
      </c>
      <c r="G741" s="17" t="e">
        <f t="shared" si="23"/>
        <v>#DIV/0!</v>
      </c>
    </row>
    <row r="742" s="1" customFormat="1" spans="1:7">
      <c r="A742" s="14">
        <v>2110307</v>
      </c>
      <c r="B742" s="50" t="s">
        <v>555</v>
      </c>
      <c r="C742" s="34"/>
      <c r="D742" s="34"/>
      <c r="E742" s="17">
        <f>'[1]表二（分县区过表）'!C742</f>
        <v>0</v>
      </c>
      <c r="F742" s="17" t="e">
        <f t="shared" si="22"/>
        <v>#DIV/0!</v>
      </c>
      <c r="G742" s="17" t="e">
        <f t="shared" si="23"/>
        <v>#DIV/0!</v>
      </c>
    </row>
    <row r="743" s="1" customFormat="1" ht="14.25" spans="1:7">
      <c r="A743" s="14">
        <v>2110399</v>
      </c>
      <c r="B743" s="50" t="s">
        <v>556</v>
      </c>
      <c r="C743" s="47">
        <v>4</v>
      </c>
      <c r="D743" s="35">
        <v>4</v>
      </c>
      <c r="E743" s="17">
        <f>'[1]表二（分县区过表）'!C743</f>
        <v>0</v>
      </c>
      <c r="F743" s="17">
        <f t="shared" si="22"/>
        <v>0</v>
      </c>
      <c r="G743" s="17">
        <f t="shared" si="23"/>
        <v>0</v>
      </c>
    </row>
    <row r="744" s="1" customFormat="1" spans="1:7">
      <c r="A744" s="14">
        <v>21104</v>
      </c>
      <c r="B744" s="50" t="s">
        <v>557</v>
      </c>
      <c r="C744" s="33">
        <f>SUM(C745:C750)</f>
        <v>350</v>
      </c>
      <c r="D744" s="33">
        <f>SUM(D745:D750)</f>
        <v>0</v>
      </c>
      <c r="E744" s="17">
        <f>'[1]表二（分县区过表）'!C744</f>
        <v>36</v>
      </c>
      <c r="F744" s="17">
        <f t="shared" si="22"/>
        <v>10.2857142857143</v>
      </c>
      <c r="G744" s="17" t="e">
        <f t="shared" si="23"/>
        <v>#DIV/0!</v>
      </c>
    </row>
    <row r="745" s="1" customFormat="1" spans="1:7">
      <c r="A745" s="14">
        <v>2110401</v>
      </c>
      <c r="B745" s="50" t="s">
        <v>558</v>
      </c>
      <c r="C745" s="34"/>
      <c r="D745" s="34"/>
      <c r="E745" s="17">
        <f>'[1]表二（分县区过表）'!C745</f>
        <v>0</v>
      </c>
      <c r="F745" s="17" t="e">
        <f t="shared" si="22"/>
        <v>#DIV/0!</v>
      </c>
      <c r="G745" s="17" t="e">
        <f t="shared" si="23"/>
        <v>#DIV/0!</v>
      </c>
    </row>
    <row r="746" s="1" customFormat="1" spans="1:7">
      <c r="A746" s="14">
        <v>2110402</v>
      </c>
      <c r="B746" s="50" t="s">
        <v>559</v>
      </c>
      <c r="C746" s="34"/>
      <c r="D746" s="34"/>
      <c r="E746" s="17">
        <f>'[1]表二（分县区过表）'!C746</f>
        <v>0</v>
      </c>
      <c r="F746" s="17" t="e">
        <f t="shared" si="22"/>
        <v>#DIV/0!</v>
      </c>
      <c r="G746" s="17" t="e">
        <f t="shared" si="23"/>
        <v>#DIV/0!</v>
      </c>
    </row>
    <row r="747" s="1" customFormat="1" spans="1:7">
      <c r="A747" s="14">
        <v>2110404</v>
      </c>
      <c r="B747" s="50" t="s">
        <v>560</v>
      </c>
      <c r="C747" s="34"/>
      <c r="D747" s="34"/>
      <c r="E747" s="17">
        <f>'[1]表二（分县区过表）'!C747</f>
        <v>0</v>
      </c>
      <c r="F747" s="17" t="e">
        <f t="shared" si="22"/>
        <v>#DIV/0!</v>
      </c>
      <c r="G747" s="17" t="e">
        <f t="shared" si="23"/>
        <v>#DIV/0!</v>
      </c>
    </row>
    <row r="748" s="1" customFormat="1" spans="1:7">
      <c r="A748" s="14">
        <v>2110405</v>
      </c>
      <c r="B748" s="50" t="s">
        <v>561</v>
      </c>
      <c r="C748" s="34"/>
      <c r="D748" s="34"/>
      <c r="E748" s="17">
        <f>'[1]表二（分县区过表）'!C748</f>
        <v>0</v>
      </c>
      <c r="F748" s="17" t="e">
        <f t="shared" si="22"/>
        <v>#DIV/0!</v>
      </c>
      <c r="G748" s="17" t="e">
        <f t="shared" si="23"/>
        <v>#DIV/0!</v>
      </c>
    </row>
    <row r="749" s="1" customFormat="1" spans="1:7">
      <c r="A749" s="14">
        <v>2110406</v>
      </c>
      <c r="B749" s="50" t="s">
        <v>562</v>
      </c>
      <c r="C749" s="46"/>
      <c r="D749" s="46"/>
      <c r="E749" s="17">
        <f>'[1]表二（分县区过表）'!C749</f>
        <v>0</v>
      </c>
      <c r="F749" s="17" t="e">
        <f t="shared" si="22"/>
        <v>#DIV/0!</v>
      </c>
      <c r="G749" s="17" t="e">
        <f t="shared" si="23"/>
        <v>#DIV/0!</v>
      </c>
    </row>
    <row r="750" s="1" customFormat="1" spans="1:7">
      <c r="A750" s="14">
        <v>2110499</v>
      </c>
      <c r="B750" s="50" t="s">
        <v>563</v>
      </c>
      <c r="C750" s="47">
        <v>350</v>
      </c>
      <c r="D750" s="46"/>
      <c r="E750" s="17">
        <f>'[1]表二（分县区过表）'!C750</f>
        <v>36</v>
      </c>
      <c r="F750" s="17">
        <f t="shared" si="22"/>
        <v>10.2857142857143</v>
      </c>
      <c r="G750" s="17" t="e">
        <f t="shared" si="23"/>
        <v>#DIV/0!</v>
      </c>
    </row>
    <row r="751" s="1" customFormat="1" spans="1:7">
      <c r="A751" s="14">
        <v>21105</v>
      </c>
      <c r="B751" s="50" t="s">
        <v>564</v>
      </c>
      <c r="C751" s="33">
        <f>SUM(C752:C757)</f>
        <v>0</v>
      </c>
      <c r="D751" s="33">
        <f>SUM(D752:D757)</f>
        <v>0</v>
      </c>
      <c r="E751" s="17">
        <f>'[1]表二（分县区过表）'!C751</f>
        <v>0</v>
      </c>
      <c r="F751" s="17" t="e">
        <f t="shared" si="22"/>
        <v>#DIV/0!</v>
      </c>
      <c r="G751" s="17" t="e">
        <f t="shared" si="23"/>
        <v>#DIV/0!</v>
      </c>
    </row>
    <row r="752" s="1" customFormat="1" spans="1:7">
      <c r="A752" s="14">
        <v>2110501</v>
      </c>
      <c r="B752" s="50" t="s">
        <v>565</v>
      </c>
      <c r="C752" s="34"/>
      <c r="D752" s="34"/>
      <c r="E752" s="17">
        <f>'[1]表二（分县区过表）'!C752</f>
        <v>0</v>
      </c>
      <c r="F752" s="17" t="e">
        <f t="shared" si="22"/>
        <v>#DIV/0!</v>
      </c>
      <c r="G752" s="17" t="e">
        <f t="shared" si="23"/>
        <v>#DIV/0!</v>
      </c>
    </row>
    <row r="753" s="1" customFormat="1" spans="1:7">
      <c r="A753" s="14">
        <v>2110502</v>
      </c>
      <c r="B753" s="50" t="s">
        <v>566</v>
      </c>
      <c r="C753" s="34"/>
      <c r="D753" s="34"/>
      <c r="E753" s="17">
        <f>'[1]表二（分县区过表）'!C753</f>
        <v>0</v>
      </c>
      <c r="F753" s="17" t="e">
        <f t="shared" si="22"/>
        <v>#DIV/0!</v>
      </c>
      <c r="G753" s="17" t="e">
        <f t="shared" si="23"/>
        <v>#DIV/0!</v>
      </c>
    </row>
    <row r="754" s="1" customFormat="1" spans="1:7">
      <c r="A754" s="14">
        <v>2110503</v>
      </c>
      <c r="B754" s="50" t="s">
        <v>567</v>
      </c>
      <c r="C754" s="34"/>
      <c r="D754" s="34"/>
      <c r="E754" s="17">
        <f>'[1]表二（分县区过表）'!C754</f>
        <v>0</v>
      </c>
      <c r="F754" s="17" t="e">
        <f t="shared" si="22"/>
        <v>#DIV/0!</v>
      </c>
      <c r="G754" s="17" t="e">
        <f t="shared" si="23"/>
        <v>#DIV/0!</v>
      </c>
    </row>
    <row r="755" s="1" customFormat="1" spans="1:7">
      <c r="A755" s="14">
        <v>2110506</v>
      </c>
      <c r="B755" s="50" t="s">
        <v>568</v>
      </c>
      <c r="C755" s="34"/>
      <c r="D755" s="34"/>
      <c r="E755" s="17">
        <f>'[1]表二（分县区过表）'!C755</f>
        <v>0</v>
      </c>
      <c r="F755" s="17" t="e">
        <f t="shared" si="22"/>
        <v>#DIV/0!</v>
      </c>
      <c r="G755" s="17" t="e">
        <f t="shared" si="23"/>
        <v>#DIV/0!</v>
      </c>
    </row>
    <row r="756" s="1" customFormat="1" spans="1:7">
      <c r="A756" s="14">
        <v>2110507</v>
      </c>
      <c r="B756" s="50" t="s">
        <v>569</v>
      </c>
      <c r="C756" s="34"/>
      <c r="D756" s="34"/>
      <c r="E756" s="17">
        <f>'[1]表二（分县区过表）'!C756</f>
        <v>0</v>
      </c>
      <c r="F756" s="17" t="e">
        <f t="shared" si="22"/>
        <v>#DIV/0!</v>
      </c>
      <c r="G756" s="17" t="e">
        <f t="shared" si="23"/>
        <v>#DIV/0!</v>
      </c>
    </row>
    <row r="757" s="1" customFormat="1" spans="1:7">
      <c r="A757" s="14">
        <v>2110599</v>
      </c>
      <c r="B757" s="50" t="s">
        <v>570</v>
      </c>
      <c r="C757" s="34"/>
      <c r="D757" s="34"/>
      <c r="E757" s="17">
        <f>'[1]表二（分县区过表）'!C757</f>
        <v>0</v>
      </c>
      <c r="F757" s="17" t="e">
        <f t="shared" si="22"/>
        <v>#DIV/0!</v>
      </c>
      <c r="G757" s="17" t="e">
        <f t="shared" si="23"/>
        <v>#DIV/0!</v>
      </c>
    </row>
    <row r="758" s="1" customFormat="1" spans="1:7">
      <c r="A758" s="14">
        <v>21106</v>
      </c>
      <c r="B758" s="50" t="s">
        <v>571</v>
      </c>
      <c r="C758" s="33">
        <f>SUM(C759:C763)</f>
        <v>0</v>
      </c>
      <c r="D758" s="33">
        <f>SUM(D759:D763)</f>
        <v>0</v>
      </c>
      <c r="E758" s="17">
        <f>'[1]表二（分县区过表）'!C758</f>
        <v>0</v>
      </c>
      <c r="F758" s="17" t="e">
        <f t="shared" si="22"/>
        <v>#DIV/0!</v>
      </c>
      <c r="G758" s="17" t="e">
        <f t="shared" si="23"/>
        <v>#DIV/0!</v>
      </c>
    </row>
    <row r="759" s="1" customFormat="1" spans="1:7">
      <c r="A759" s="14">
        <v>2110602</v>
      </c>
      <c r="B759" s="50" t="s">
        <v>572</v>
      </c>
      <c r="C759" s="34"/>
      <c r="D759" s="34"/>
      <c r="E759" s="17">
        <f>'[1]表二（分县区过表）'!C759</f>
        <v>0</v>
      </c>
      <c r="F759" s="17" t="e">
        <f t="shared" si="22"/>
        <v>#DIV/0!</v>
      </c>
      <c r="G759" s="17" t="e">
        <f t="shared" si="23"/>
        <v>#DIV/0!</v>
      </c>
    </row>
    <row r="760" s="1" customFormat="1" spans="1:7">
      <c r="A760" s="14">
        <v>2110603</v>
      </c>
      <c r="B760" s="50" t="s">
        <v>573</v>
      </c>
      <c r="C760" s="34"/>
      <c r="D760" s="34"/>
      <c r="E760" s="17">
        <f>'[1]表二（分县区过表）'!C760</f>
        <v>0</v>
      </c>
      <c r="F760" s="17" t="e">
        <f t="shared" si="22"/>
        <v>#DIV/0!</v>
      </c>
      <c r="G760" s="17" t="e">
        <f t="shared" si="23"/>
        <v>#DIV/0!</v>
      </c>
    </row>
    <row r="761" s="1" customFormat="1" spans="1:7">
      <c r="A761" s="14">
        <v>2110604</v>
      </c>
      <c r="B761" s="50" t="s">
        <v>574</v>
      </c>
      <c r="C761" s="34"/>
      <c r="D761" s="34"/>
      <c r="E761" s="17">
        <f>'[1]表二（分县区过表）'!C761</f>
        <v>0</v>
      </c>
      <c r="F761" s="17" t="e">
        <f t="shared" si="22"/>
        <v>#DIV/0!</v>
      </c>
      <c r="G761" s="17" t="e">
        <f t="shared" si="23"/>
        <v>#DIV/0!</v>
      </c>
    </row>
    <row r="762" s="1" customFormat="1" spans="1:7">
      <c r="A762" s="14">
        <v>2110605</v>
      </c>
      <c r="B762" s="50" t="s">
        <v>575</v>
      </c>
      <c r="C762" s="34"/>
      <c r="D762" s="34"/>
      <c r="E762" s="17">
        <f>'[1]表二（分县区过表）'!C762</f>
        <v>0</v>
      </c>
      <c r="F762" s="17" t="e">
        <f t="shared" si="22"/>
        <v>#DIV/0!</v>
      </c>
      <c r="G762" s="17" t="e">
        <f t="shared" si="23"/>
        <v>#DIV/0!</v>
      </c>
    </row>
    <row r="763" s="1" customFormat="1" spans="1:7">
      <c r="A763" s="14">
        <v>2110699</v>
      </c>
      <c r="B763" s="50" t="s">
        <v>576</v>
      </c>
      <c r="C763" s="34"/>
      <c r="D763" s="34"/>
      <c r="E763" s="17">
        <f>'[1]表二（分县区过表）'!C763</f>
        <v>0</v>
      </c>
      <c r="F763" s="17" t="e">
        <f t="shared" si="22"/>
        <v>#DIV/0!</v>
      </c>
      <c r="G763" s="17" t="e">
        <f t="shared" si="23"/>
        <v>#DIV/0!</v>
      </c>
    </row>
    <row r="764" s="1" customFormat="1" spans="1:7">
      <c r="A764" s="14">
        <v>21107</v>
      </c>
      <c r="B764" s="50" t="s">
        <v>577</v>
      </c>
      <c r="C764" s="33">
        <f>SUM(C765:C766)</f>
        <v>0</v>
      </c>
      <c r="D764" s="33">
        <f>SUM(D765:D766)</f>
        <v>0</v>
      </c>
      <c r="E764" s="17">
        <f>'[1]表二（分县区过表）'!C764</f>
        <v>0</v>
      </c>
      <c r="F764" s="17" t="e">
        <f t="shared" si="22"/>
        <v>#DIV/0!</v>
      </c>
      <c r="G764" s="17" t="e">
        <f t="shared" si="23"/>
        <v>#DIV/0!</v>
      </c>
    </row>
    <row r="765" s="1" customFormat="1" spans="1:7">
      <c r="A765" s="14">
        <v>2110704</v>
      </c>
      <c r="B765" s="50" t="s">
        <v>578</v>
      </c>
      <c r="C765" s="34"/>
      <c r="D765" s="34"/>
      <c r="E765" s="17">
        <f>'[1]表二（分县区过表）'!C765</f>
        <v>0</v>
      </c>
      <c r="F765" s="17" t="e">
        <f t="shared" si="22"/>
        <v>#DIV/0!</v>
      </c>
      <c r="G765" s="17" t="e">
        <f t="shared" si="23"/>
        <v>#DIV/0!</v>
      </c>
    </row>
    <row r="766" s="1" customFormat="1" spans="1:7">
      <c r="A766" s="14">
        <v>2110799</v>
      </c>
      <c r="B766" s="50" t="s">
        <v>579</v>
      </c>
      <c r="C766" s="34"/>
      <c r="D766" s="34"/>
      <c r="E766" s="17">
        <f>'[1]表二（分县区过表）'!C766</f>
        <v>0</v>
      </c>
      <c r="F766" s="17" t="e">
        <f t="shared" si="22"/>
        <v>#DIV/0!</v>
      </c>
      <c r="G766" s="17" t="e">
        <f t="shared" si="23"/>
        <v>#DIV/0!</v>
      </c>
    </row>
    <row r="767" s="1" customFormat="1" spans="1:7">
      <c r="A767" s="14">
        <v>21108</v>
      </c>
      <c r="B767" s="50" t="s">
        <v>580</v>
      </c>
      <c r="C767" s="33">
        <f>SUM(C768:C769)</f>
        <v>0</v>
      </c>
      <c r="D767" s="33">
        <f>SUM(D768:D769)</f>
        <v>0</v>
      </c>
      <c r="E767" s="17">
        <f>'[1]表二（分县区过表）'!C767</f>
        <v>0</v>
      </c>
      <c r="F767" s="17" t="e">
        <f t="shared" si="22"/>
        <v>#DIV/0!</v>
      </c>
      <c r="G767" s="17" t="e">
        <f t="shared" si="23"/>
        <v>#DIV/0!</v>
      </c>
    </row>
    <row r="768" s="1" customFormat="1" spans="1:7">
      <c r="A768" s="14">
        <v>2110804</v>
      </c>
      <c r="B768" s="50" t="s">
        <v>581</v>
      </c>
      <c r="C768" s="34"/>
      <c r="D768" s="34"/>
      <c r="E768" s="17">
        <f>'[1]表二（分县区过表）'!C768</f>
        <v>0</v>
      </c>
      <c r="F768" s="17" t="e">
        <f t="shared" si="22"/>
        <v>#DIV/0!</v>
      </c>
      <c r="G768" s="17" t="e">
        <f t="shared" si="23"/>
        <v>#DIV/0!</v>
      </c>
    </row>
    <row r="769" s="1" customFormat="1" spans="1:7">
      <c r="A769" s="14">
        <v>2110899</v>
      </c>
      <c r="B769" s="50" t="s">
        <v>582</v>
      </c>
      <c r="C769" s="34"/>
      <c r="D769" s="34"/>
      <c r="E769" s="17">
        <f>'[1]表二（分县区过表）'!C769</f>
        <v>0</v>
      </c>
      <c r="F769" s="17" t="e">
        <f t="shared" si="22"/>
        <v>#DIV/0!</v>
      </c>
      <c r="G769" s="17" t="e">
        <f t="shared" si="23"/>
        <v>#DIV/0!</v>
      </c>
    </row>
    <row r="770" s="1" customFormat="1" spans="1:7">
      <c r="A770" s="14">
        <v>21109</v>
      </c>
      <c r="B770" s="50" t="s">
        <v>583</v>
      </c>
      <c r="C770" s="33"/>
      <c r="D770" s="33"/>
      <c r="E770" s="17">
        <f>'[1]表二（分县区过表）'!C770</f>
        <v>0</v>
      </c>
      <c r="F770" s="17" t="e">
        <f t="shared" si="22"/>
        <v>#DIV/0!</v>
      </c>
      <c r="G770" s="17" t="e">
        <f t="shared" si="23"/>
        <v>#DIV/0!</v>
      </c>
    </row>
    <row r="771" s="1" customFormat="1" spans="1:7">
      <c r="A771" s="14">
        <v>21110</v>
      </c>
      <c r="B771" s="50" t="s">
        <v>584</v>
      </c>
      <c r="C771" s="33"/>
      <c r="D771" s="33"/>
      <c r="E771" s="17">
        <f>'[1]表二（分县区过表）'!C771</f>
        <v>0</v>
      </c>
      <c r="F771" s="17" t="e">
        <f t="shared" si="22"/>
        <v>#DIV/0!</v>
      </c>
      <c r="G771" s="17" t="e">
        <f t="shared" si="23"/>
        <v>#DIV/0!</v>
      </c>
    </row>
    <row r="772" s="1" customFormat="1" spans="1:7">
      <c r="A772" s="14">
        <v>21111</v>
      </c>
      <c r="B772" s="50" t="s">
        <v>585</v>
      </c>
      <c r="C772" s="33">
        <f>SUM(C773:C777)</f>
        <v>0</v>
      </c>
      <c r="D772" s="33">
        <f>SUM(D773:D777)</f>
        <v>0</v>
      </c>
      <c r="E772" s="17">
        <f>'[1]表二（分县区过表）'!C772</f>
        <v>0</v>
      </c>
      <c r="F772" s="17" t="e">
        <f t="shared" si="22"/>
        <v>#DIV/0!</v>
      </c>
      <c r="G772" s="17" t="e">
        <f t="shared" si="23"/>
        <v>#DIV/0!</v>
      </c>
    </row>
    <row r="773" s="1" customFormat="1" spans="1:7">
      <c r="A773" s="14">
        <v>2111101</v>
      </c>
      <c r="B773" s="50" t="s">
        <v>586</v>
      </c>
      <c r="C773" s="34"/>
      <c r="D773" s="34"/>
      <c r="E773" s="17">
        <f>'[1]表二（分县区过表）'!C773</f>
        <v>0</v>
      </c>
      <c r="F773" s="17" t="e">
        <f t="shared" si="22"/>
        <v>#DIV/0!</v>
      </c>
      <c r="G773" s="17" t="e">
        <f t="shared" si="23"/>
        <v>#DIV/0!</v>
      </c>
    </row>
    <row r="774" s="1" customFormat="1" spans="1:7">
      <c r="A774" s="14">
        <v>2111102</v>
      </c>
      <c r="B774" s="50" t="s">
        <v>587</v>
      </c>
      <c r="C774" s="34"/>
      <c r="D774" s="34"/>
      <c r="E774" s="17">
        <f>'[1]表二（分县区过表）'!C774</f>
        <v>0</v>
      </c>
      <c r="F774" s="17" t="e">
        <f t="shared" ref="F774:F837" si="24">E774/C774%</f>
        <v>#DIV/0!</v>
      </c>
      <c r="G774" s="17" t="e">
        <f t="shared" ref="G774:G837" si="25">E774/D774%</f>
        <v>#DIV/0!</v>
      </c>
    </row>
    <row r="775" s="1" customFormat="1" spans="1:7">
      <c r="A775" s="14">
        <v>2111103</v>
      </c>
      <c r="B775" s="50" t="s">
        <v>588</v>
      </c>
      <c r="C775" s="34"/>
      <c r="D775" s="34"/>
      <c r="E775" s="17">
        <f>'[1]表二（分县区过表）'!C775</f>
        <v>0</v>
      </c>
      <c r="F775" s="17" t="e">
        <f t="shared" si="24"/>
        <v>#DIV/0!</v>
      </c>
      <c r="G775" s="17" t="e">
        <f t="shared" si="25"/>
        <v>#DIV/0!</v>
      </c>
    </row>
    <row r="776" s="1" customFormat="1" spans="1:7">
      <c r="A776" s="14">
        <v>2111104</v>
      </c>
      <c r="B776" s="50" t="s">
        <v>589</v>
      </c>
      <c r="C776" s="34"/>
      <c r="D776" s="34"/>
      <c r="E776" s="17">
        <f>'[1]表二（分县区过表）'!C776</f>
        <v>0</v>
      </c>
      <c r="F776" s="17" t="e">
        <f t="shared" si="24"/>
        <v>#DIV/0!</v>
      </c>
      <c r="G776" s="17" t="e">
        <f t="shared" si="25"/>
        <v>#DIV/0!</v>
      </c>
    </row>
    <row r="777" s="1" customFormat="1" spans="1:7">
      <c r="A777" s="14">
        <v>2111199</v>
      </c>
      <c r="B777" s="50" t="s">
        <v>590</v>
      </c>
      <c r="C777" s="34"/>
      <c r="D777" s="34"/>
      <c r="E777" s="17">
        <f>'[1]表二（分县区过表）'!C777</f>
        <v>0</v>
      </c>
      <c r="F777" s="17" t="e">
        <f t="shared" si="24"/>
        <v>#DIV/0!</v>
      </c>
      <c r="G777" s="17" t="e">
        <f t="shared" si="25"/>
        <v>#DIV/0!</v>
      </c>
    </row>
    <row r="778" s="1" customFormat="1" spans="1:7">
      <c r="A778" s="14">
        <v>21112</v>
      </c>
      <c r="B778" s="50" t="s">
        <v>591</v>
      </c>
      <c r="C778" s="33"/>
      <c r="D778" s="33"/>
      <c r="E778" s="17">
        <f>'[1]表二（分县区过表）'!C778</f>
        <v>0</v>
      </c>
      <c r="F778" s="17" t="e">
        <f t="shared" si="24"/>
        <v>#DIV/0!</v>
      </c>
      <c r="G778" s="17" t="e">
        <f t="shared" si="25"/>
        <v>#DIV/0!</v>
      </c>
    </row>
    <row r="779" s="1" customFormat="1" spans="1:7">
      <c r="A779" s="14">
        <v>21113</v>
      </c>
      <c r="B779" s="50" t="s">
        <v>592</v>
      </c>
      <c r="C779" s="33"/>
      <c r="D779" s="33"/>
      <c r="E779" s="17">
        <f>'[1]表二（分县区过表）'!C779</f>
        <v>0</v>
      </c>
      <c r="F779" s="17" t="e">
        <f t="shared" si="24"/>
        <v>#DIV/0!</v>
      </c>
      <c r="G779" s="17" t="e">
        <f t="shared" si="25"/>
        <v>#DIV/0!</v>
      </c>
    </row>
    <row r="780" s="1" customFormat="1" spans="1:7">
      <c r="A780" s="14">
        <v>21114</v>
      </c>
      <c r="B780" s="50" t="s">
        <v>593</v>
      </c>
      <c r="C780" s="33">
        <f>SUM(C781:C790)</f>
        <v>0</v>
      </c>
      <c r="D780" s="33">
        <f>SUM(D781:D790)</f>
        <v>0</v>
      </c>
      <c r="E780" s="17">
        <f>'[1]表二（分县区过表）'!C780</f>
        <v>0</v>
      </c>
      <c r="F780" s="17" t="e">
        <f t="shared" si="24"/>
        <v>#DIV/0!</v>
      </c>
      <c r="G780" s="17" t="e">
        <f t="shared" si="25"/>
        <v>#DIV/0!</v>
      </c>
    </row>
    <row r="781" s="1" customFormat="1" spans="1:7">
      <c r="A781" s="14">
        <v>2111401</v>
      </c>
      <c r="B781" s="50" t="s">
        <v>15</v>
      </c>
      <c r="C781" s="34"/>
      <c r="D781" s="34"/>
      <c r="E781" s="17">
        <f>'[1]表二（分县区过表）'!C781</f>
        <v>0</v>
      </c>
      <c r="F781" s="17" t="e">
        <f t="shared" si="24"/>
        <v>#DIV/0!</v>
      </c>
      <c r="G781" s="17" t="e">
        <f t="shared" si="25"/>
        <v>#DIV/0!</v>
      </c>
    </row>
    <row r="782" s="1" customFormat="1" spans="1:7">
      <c r="A782" s="14">
        <v>2111402</v>
      </c>
      <c r="B782" s="50" t="s">
        <v>16</v>
      </c>
      <c r="C782" s="34"/>
      <c r="D782" s="34"/>
      <c r="E782" s="17">
        <f>'[1]表二（分县区过表）'!C782</f>
        <v>0</v>
      </c>
      <c r="F782" s="17" t="e">
        <f t="shared" si="24"/>
        <v>#DIV/0!</v>
      </c>
      <c r="G782" s="17" t="e">
        <f t="shared" si="25"/>
        <v>#DIV/0!</v>
      </c>
    </row>
    <row r="783" s="1" customFormat="1" spans="1:7">
      <c r="A783" s="14">
        <v>2111403</v>
      </c>
      <c r="B783" s="50" t="s">
        <v>17</v>
      </c>
      <c r="C783" s="34"/>
      <c r="D783" s="34"/>
      <c r="E783" s="17">
        <f>'[1]表二（分县区过表）'!C783</f>
        <v>0</v>
      </c>
      <c r="F783" s="17" t="e">
        <f t="shared" si="24"/>
        <v>#DIV/0!</v>
      </c>
      <c r="G783" s="17" t="e">
        <f t="shared" si="25"/>
        <v>#DIV/0!</v>
      </c>
    </row>
    <row r="784" s="1" customFormat="1" spans="1:7">
      <c r="A784" s="14">
        <v>2111406</v>
      </c>
      <c r="B784" s="50" t="s">
        <v>594</v>
      </c>
      <c r="C784" s="34"/>
      <c r="D784" s="34"/>
      <c r="E784" s="17">
        <f>'[1]表二（分县区过表）'!C784</f>
        <v>0</v>
      </c>
      <c r="F784" s="17" t="e">
        <f t="shared" si="24"/>
        <v>#DIV/0!</v>
      </c>
      <c r="G784" s="17" t="e">
        <f t="shared" si="25"/>
        <v>#DIV/0!</v>
      </c>
    </row>
    <row r="785" s="1" customFormat="1" spans="1:7">
      <c r="A785" s="14">
        <v>2111407</v>
      </c>
      <c r="B785" s="50" t="s">
        <v>595</v>
      </c>
      <c r="C785" s="34"/>
      <c r="D785" s="34"/>
      <c r="E785" s="17">
        <f>'[1]表二（分县区过表）'!C785</f>
        <v>0</v>
      </c>
      <c r="F785" s="17" t="e">
        <f t="shared" si="24"/>
        <v>#DIV/0!</v>
      </c>
      <c r="G785" s="17" t="e">
        <f t="shared" si="25"/>
        <v>#DIV/0!</v>
      </c>
    </row>
    <row r="786" s="1" customFormat="1" spans="1:7">
      <c r="A786" s="14">
        <v>2111408</v>
      </c>
      <c r="B786" s="50" t="s">
        <v>596</v>
      </c>
      <c r="C786" s="34"/>
      <c r="D786" s="34"/>
      <c r="E786" s="17">
        <f>'[1]表二（分县区过表）'!C786</f>
        <v>0</v>
      </c>
      <c r="F786" s="17" t="e">
        <f t="shared" si="24"/>
        <v>#DIV/0!</v>
      </c>
      <c r="G786" s="17" t="e">
        <f t="shared" si="25"/>
        <v>#DIV/0!</v>
      </c>
    </row>
    <row r="787" s="1" customFormat="1" spans="1:7">
      <c r="A787" s="14">
        <v>2111411</v>
      </c>
      <c r="B787" s="50" t="s">
        <v>56</v>
      </c>
      <c r="C787" s="34"/>
      <c r="D787" s="34"/>
      <c r="E787" s="17">
        <f>'[1]表二（分县区过表）'!C787</f>
        <v>0</v>
      </c>
      <c r="F787" s="17" t="e">
        <f t="shared" si="24"/>
        <v>#DIV/0!</v>
      </c>
      <c r="G787" s="17" t="e">
        <f t="shared" si="25"/>
        <v>#DIV/0!</v>
      </c>
    </row>
    <row r="788" s="1" customFormat="1" spans="1:7">
      <c r="A788" s="14">
        <v>2111413</v>
      </c>
      <c r="B788" s="50" t="s">
        <v>597</v>
      </c>
      <c r="C788" s="34"/>
      <c r="D788" s="34"/>
      <c r="E788" s="17">
        <f>'[1]表二（分县区过表）'!C788</f>
        <v>0</v>
      </c>
      <c r="F788" s="17" t="e">
        <f t="shared" si="24"/>
        <v>#DIV/0!</v>
      </c>
      <c r="G788" s="17" t="e">
        <f t="shared" si="25"/>
        <v>#DIV/0!</v>
      </c>
    </row>
    <row r="789" s="1" customFormat="1" spans="1:7">
      <c r="A789" s="14">
        <v>2111450</v>
      </c>
      <c r="B789" s="50" t="s">
        <v>24</v>
      </c>
      <c r="C789" s="34"/>
      <c r="D789" s="34"/>
      <c r="E789" s="17">
        <f>'[1]表二（分县区过表）'!C789</f>
        <v>0</v>
      </c>
      <c r="F789" s="17" t="e">
        <f t="shared" si="24"/>
        <v>#DIV/0!</v>
      </c>
      <c r="G789" s="17" t="e">
        <f t="shared" si="25"/>
        <v>#DIV/0!</v>
      </c>
    </row>
    <row r="790" s="1" customFormat="1" spans="1:7">
      <c r="A790" s="14">
        <v>2111499</v>
      </c>
      <c r="B790" s="50" t="s">
        <v>598</v>
      </c>
      <c r="C790" s="34"/>
      <c r="D790" s="34"/>
      <c r="E790" s="17">
        <f>'[1]表二（分县区过表）'!C790</f>
        <v>0</v>
      </c>
      <c r="F790" s="17" t="e">
        <f t="shared" si="24"/>
        <v>#DIV/0!</v>
      </c>
      <c r="G790" s="17" t="e">
        <f t="shared" si="25"/>
        <v>#DIV/0!</v>
      </c>
    </row>
    <row r="791" s="1" customFormat="1" spans="1:7">
      <c r="A791" s="14">
        <v>21199</v>
      </c>
      <c r="B791" s="50" t="s">
        <v>599</v>
      </c>
      <c r="C791" s="41">
        <f>C792</f>
        <v>0</v>
      </c>
      <c r="D791" s="41">
        <f>D792</f>
        <v>0</v>
      </c>
      <c r="E791" s="17">
        <f>'[1]表二（分县区过表）'!C791</f>
        <v>894</v>
      </c>
      <c r="F791" s="17" t="e">
        <f t="shared" si="24"/>
        <v>#DIV/0!</v>
      </c>
      <c r="G791" s="17" t="e">
        <f t="shared" si="25"/>
        <v>#DIV/0!</v>
      </c>
    </row>
    <row r="792" s="1" customFormat="1" spans="1:7">
      <c r="A792" s="14">
        <v>2119999</v>
      </c>
      <c r="B792" s="50" t="s">
        <v>600</v>
      </c>
      <c r="C792" s="34"/>
      <c r="D792" s="34"/>
      <c r="E792" s="17">
        <f>'[1]表二（分县区过表）'!C792</f>
        <v>894</v>
      </c>
      <c r="F792" s="17" t="e">
        <f t="shared" si="24"/>
        <v>#DIV/0!</v>
      </c>
      <c r="G792" s="17" t="e">
        <f t="shared" si="25"/>
        <v>#DIV/0!</v>
      </c>
    </row>
    <row r="793" s="1" customFormat="1" spans="1:7">
      <c r="A793" s="14">
        <v>212</v>
      </c>
      <c r="B793" s="50" t="s">
        <v>601</v>
      </c>
      <c r="C793" s="33">
        <f>C794+C805+C806+C809+C811+C813</f>
        <v>11439</v>
      </c>
      <c r="D793" s="33">
        <f>D794+D805+D806+D809+D811+D813</f>
        <v>12814</v>
      </c>
      <c r="E793" s="17">
        <f>'[1]表二（分县区过表）'!C793</f>
        <v>9538</v>
      </c>
      <c r="F793" s="17">
        <f t="shared" si="24"/>
        <v>83.3814144593059</v>
      </c>
      <c r="G793" s="17">
        <f t="shared" si="25"/>
        <v>74.4342125799906</v>
      </c>
    </row>
    <row r="794" s="1" customFormat="1" spans="1:7">
      <c r="A794" s="14">
        <v>21201</v>
      </c>
      <c r="B794" s="50" t="s">
        <v>602</v>
      </c>
      <c r="C794" s="33">
        <f>SUM(C795:C804)</f>
        <v>5747</v>
      </c>
      <c r="D794" s="33">
        <f>SUM(D795:D804)</f>
        <v>4147</v>
      </c>
      <c r="E794" s="17">
        <f>'[1]表二（分县区过表）'!C794</f>
        <v>5005</v>
      </c>
      <c r="F794" s="17">
        <f t="shared" si="24"/>
        <v>87.088915956151</v>
      </c>
      <c r="G794" s="17">
        <f t="shared" si="25"/>
        <v>120.689655172414</v>
      </c>
    </row>
    <row r="795" s="1" customFormat="1" spans="1:7">
      <c r="A795" s="14">
        <v>2120101</v>
      </c>
      <c r="B795" s="50" t="s">
        <v>15</v>
      </c>
      <c r="C795" s="23">
        <v>1909</v>
      </c>
      <c r="D795" s="34">
        <v>2470</v>
      </c>
      <c r="E795" s="17">
        <f>'[1]表二（分县区过表）'!C795</f>
        <v>1980</v>
      </c>
      <c r="F795" s="17">
        <f t="shared" si="24"/>
        <v>103.719224724987</v>
      </c>
      <c r="G795" s="17">
        <f t="shared" si="25"/>
        <v>80.1619433198381</v>
      </c>
    </row>
    <row r="796" s="1" customFormat="1" spans="1:7">
      <c r="A796" s="14">
        <v>2120102</v>
      </c>
      <c r="B796" s="50" t="s">
        <v>16</v>
      </c>
      <c r="C796" s="23">
        <v>288</v>
      </c>
      <c r="D796" s="34">
        <v>389</v>
      </c>
      <c r="E796" s="17">
        <f>'[1]表二（分县区过表）'!C796</f>
        <v>255</v>
      </c>
      <c r="F796" s="17">
        <f t="shared" si="24"/>
        <v>88.5416666666667</v>
      </c>
      <c r="G796" s="17">
        <f t="shared" si="25"/>
        <v>65.5526992287918</v>
      </c>
    </row>
    <row r="797" s="1" customFormat="1" spans="1:7">
      <c r="A797" s="14">
        <v>2120103</v>
      </c>
      <c r="B797" s="50" t="s">
        <v>17</v>
      </c>
      <c r="C797" s="23"/>
      <c r="D797" s="34"/>
      <c r="E797" s="17">
        <f>'[1]表二（分县区过表）'!C797</f>
        <v>0</v>
      </c>
      <c r="F797" s="17" t="e">
        <f t="shared" si="24"/>
        <v>#DIV/0!</v>
      </c>
      <c r="G797" s="17" t="e">
        <f t="shared" si="25"/>
        <v>#DIV/0!</v>
      </c>
    </row>
    <row r="798" s="1" customFormat="1" spans="1:7">
      <c r="A798" s="14">
        <v>2120104</v>
      </c>
      <c r="B798" s="50" t="s">
        <v>603</v>
      </c>
      <c r="C798" s="23">
        <v>3550</v>
      </c>
      <c r="D798" s="34">
        <v>1238</v>
      </c>
      <c r="E798" s="17">
        <f>'[1]表二（分县区过表）'!C798</f>
        <v>1650</v>
      </c>
      <c r="F798" s="17">
        <f t="shared" si="24"/>
        <v>46.4788732394366</v>
      </c>
      <c r="G798" s="17">
        <f t="shared" si="25"/>
        <v>133.279483037157</v>
      </c>
    </row>
    <row r="799" s="1" customFormat="1" spans="1:7">
      <c r="A799" s="14">
        <v>2120105</v>
      </c>
      <c r="B799" s="50" t="s">
        <v>604</v>
      </c>
      <c r="C799" s="23"/>
      <c r="D799" s="34"/>
      <c r="E799" s="17">
        <f>'[1]表二（分县区过表）'!C799</f>
        <v>0</v>
      </c>
      <c r="F799" s="17" t="e">
        <f t="shared" si="24"/>
        <v>#DIV/0!</v>
      </c>
      <c r="G799" s="17" t="e">
        <f t="shared" si="25"/>
        <v>#DIV/0!</v>
      </c>
    </row>
    <row r="800" s="1" customFormat="1" spans="1:7">
      <c r="A800" s="14">
        <v>2120106</v>
      </c>
      <c r="B800" s="50" t="s">
        <v>605</v>
      </c>
      <c r="C800" s="23"/>
      <c r="D800" s="34"/>
      <c r="E800" s="17">
        <f>'[1]表二（分县区过表）'!C800</f>
        <v>0</v>
      </c>
      <c r="F800" s="17" t="e">
        <f t="shared" si="24"/>
        <v>#DIV/0!</v>
      </c>
      <c r="G800" s="17" t="e">
        <f t="shared" si="25"/>
        <v>#DIV/0!</v>
      </c>
    </row>
    <row r="801" s="1" customFormat="1" spans="1:7">
      <c r="A801" s="14">
        <v>2120107</v>
      </c>
      <c r="B801" s="50" t="s">
        <v>606</v>
      </c>
      <c r="C801" s="23"/>
      <c r="D801" s="34"/>
      <c r="E801" s="17">
        <f>'[1]表二（分县区过表）'!C801</f>
        <v>0</v>
      </c>
      <c r="F801" s="17" t="e">
        <f t="shared" si="24"/>
        <v>#DIV/0!</v>
      </c>
      <c r="G801" s="17" t="e">
        <f t="shared" si="25"/>
        <v>#DIV/0!</v>
      </c>
    </row>
    <row r="802" s="1" customFormat="1" spans="1:7">
      <c r="A802" s="14">
        <v>2120109</v>
      </c>
      <c r="B802" s="50" t="s">
        <v>607</v>
      </c>
      <c r="C802" s="23"/>
      <c r="D802" s="34"/>
      <c r="E802" s="17">
        <f>'[1]表二（分县区过表）'!C802</f>
        <v>0</v>
      </c>
      <c r="F802" s="17" t="e">
        <f t="shared" si="24"/>
        <v>#DIV/0!</v>
      </c>
      <c r="G802" s="17" t="e">
        <f t="shared" si="25"/>
        <v>#DIV/0!</v>
      </c>
    </row>
    <row r="803" s="1" customFormat="1" spans="1:7">
      <c r="A803" s="14">
        <v>2120110</v>
      </c>
      <c r="B803" s="50" t="s">
        <v>608</v>
      </c>
      <c r="C803" s="23"/>
      <c r="D803" s="34"/>
      <c r="E803" s="17">
        <f>'[1]表二（分县区过表）'!C803</f>
        <v>0</v>
      </c>
      <c r="F803" s="17" t="e">
        <f t="shared" si="24"/>
        <v>#DIV/0!</v>
      </c>
      <c r="G803" s="17" t="e">
        <f t="shared" si="25"/>
        <v>#DIV/0!</v>
      </c>
    </row>
    <row r="804" s="1" customFormat="1" spans="1:7">
      <c r="A804" s="14">
        <v>2120199</v>
      </c>
      <c r="B804" s="50" t="s">
        <v>609</v>
      </c>
      <c r="C804" s="23"/>
      <c r="D804" s="34">
        <v>50</v>
      </c>
      <c r="E804" s="17">
        <f>'[1]表二（分县区过表）'!C804</f>
        <v>1120</v>
      </c>
      <c r="F804" s="17" t="e">
        <f t="shared" si="24"/>
        <v>#DIV/0!</v>
      </c>
      <c r="G804" s="17">
        <f t="shared" si="25"/>
        <v>2240</v>
      </c>
    </row>
    <row r="805" s="1" customFormat="1" spans="1:7">
      <c r="A805" s="14">
        <v>21202</v>
      </c>
      <c r="B805" s="50" t="s">
        <v>610</v>
      </c>
      <c r="C805" s="33">
        <v>42</v>
      </c>
      <c r="D805" s="33">
        <v>18</v>
      </c>
      <c r="E805" s="17">
        <f>'[1]表二（分县区过表）'!C805</f>
        <v>0</v>
      </c>
      <c r="F805" s="17">
        <f t="shared" si="24"/>
        <v>0</v>
      </c>
      <c r="G805" s="17">
        <f t="shared" si="25"/>
        <v>0</v>
      </c>
    </row>
    <row r="806" s="1" customFormat="1" spans="1:7">
      <c r="A806" s="14">
        <v>21203</v>
      </c>
      <c r="B806" s="50" t="s">
        <v>611</v>
      </c>
      <c r="C806" s="33">
        <f>SUM(C807:C808)</f>
        <v>0</v>
      </c>
      <c r="D806" s="33">
        <f>SUM(D807:D808)</f>
        <v>0</v>
      </c>
      <c r="E806" s="17">
        <f>'[1]表二（分县区过表）'!C806</f>
        <v>13</v>
      </c>
      <c r="F806" s="17" t="e">
        <f t="shared" si="24"/>
        <v>#DIV/0!</v>
      </c>
      <c r="G806" s="17" t="e">
        <f t="shared" si="25"/>
        <v>#DIV/0!</v>
      </c>
    </row>
    <row r="807" s="1" customFormat="1" spans="1:7">
      <c r="A807" s="14">
        <v>2120303</v>
      </c>
      <c r="B807" s="50" t="s">
        <v>612</v>
      </c>
      <c r="C807" s="34"/>
      <c r="D807" s="34"/>
      <c r="E807" s="17">
        <f>'[1]表二（分县区过表）'!C807</f>
        <v>13</v>
      </c>
      <c r="F807" s="17" t="e">
        <f t="shared" si="24"/>
        <v>#DIV/0!</v>
      </c>
      <c r="G807" s="17" t="e">
        <f t="shared" si="25"/>
        <v>#DIV/0!</v>
      </c>
    </row>
    <row r="808" s="1" customFormat="1" spans="1:7">
      <c r="A808" s="14">
        <v>2120399</v>
      </c>
      <c r="B808" s="50" t="s">
        <v>613</v>
      </c>
      <c r="C808" s="34"/>
      <c r="D808" s="34"/>
      <c r="E808" s="17">
        <f>'[1]表二（分县区过表）'!C808</f>
        <v>0</v>
      </c>
      <c r="F808" s="17" t="e">
        <f t="shared" si="24"/>
        <v>#DIV/0!</v>
      </c>
      <c r="G808" s="17" t="e">
        <f t="shared" si="25"/>
        <v>#DIV/0!</v>
      </c>
    </row>
    <row r="809" s="1" customFormat="1" spans="1:7">
      <c r="A809" s="14">
        <v>21205</v>
      </c>
      <c r="B809" s="50" t="s">
        <v>614</v>
      </c>
      <c r="C809" s="33">
        <f t="shared" ref="C809:C813" si="26">C810</f>
        <v>5650</v>
      </c>
      <c r="D809" s="33">
        <f t="shared" ref="D809:D813" si="27">D810</f>
        <v>7807</v>
      </c>
      <c r="E809" s="17">
        <f>'[1]表二（分县区过表）'!C809</f>
        <v>4520</v>
      </c>
      <c r="F809" s="17">
        <f t="shared" si="24"/>
        <v>80</v>
      </c>
      <c r="G809" s="17">
        <f t="shared" si="25"/>
        <v>57.8967593185603</v>
      </c>
    </row>
    <row r="810" s="1" customFormat="1" spans="1:7">
      <c r="A810" s="14">
        <v>2120501</v>
      </c>
      <c r="B810" s="50" t="s">
        <v>615</v>
      </c>
      <c r="C810" s="44">
        <v>5650</v>
      </c>
      <c r="D810" s="44">
        <v>7807</v>
      </c>
      <c r="E810" s="17">
        <f>'[1]表二（分县区过表）'!C810</f>
        <v>4520</v>
      </c>
      <c r="F810" s="17">
        <f t="shared" si="24"/>
        <v>80</v>
      </c>
      <c r="G810" s="17">
        <f t="shared" si="25"/>
        <v>57.8967593185603</v>
      </c>
    </row>
    <row r="811" s="1" customFormat="1" spans="1:7">
      <c r="A811" s="14">
        <v>21206</v>
      </c>
      <c r="B811" s="50" t="s">
        <v>616</v>
      </c>
      <c r="C811" s="33">
        <f t="shared" si="26"/>
        <v>0</v>
      </c>
      <c r="D811" s="33">
        <f t="shared" si="27"/>
        <v>0</v>
      </c>
      <c r="E811" s="17">
        <f>'[1]表二（分县区过表）'!C811</f>
        <v>0</v>
      </c>
      <c r="F811" s="17" t="e">
        <f t="shared" si="24"/>
        <v>#DIV/0!</v>
      </c>
      <c r="G811" s="17" t="e">
        <f t="shared" si="25"/>
        <v>#DIV/0!</v>
      </c>
    </row>
    <row r="812" s="1" customFormat="1" spans="1:7">
      <c r="A812" s="14">
        <v>2120601</v>
      </c>
      <c r="B812" s="50" t="s">
        <v>617</v>
      </c>
      <c r="C812" s="29"/>
      <c r="D812" s="29"/>
      <c r="E812" s="17">
        <f>'[1]表二（分县区过表）'!C812</f>
        <v>0</v>
      </c>
      <c r="F812" s="17" t="e">
        <f t="shared" si="24"/>
        <v>#DIV/0!</v>
      </c>
      <c r="G812" s="17" t="e">
        <f t="shared" si="25"/>
        <v>#DIV/0!</v>
      </c>
    </row>
    <row r="813" s="1" customFormat="1" spans="1:7">
      <c r="A813" s="14">
        <v>21299</v>
      </c>
      <c r="B813" s="50" t="s">
        <v>618</v>
      </c>
      <c r="C813" s="30">
        <f t="shared" si="26"/>
        <v>0</v>
      </c>
      <c r="D813" s="30">
        <f t="shared" si="27"/>
        <v>842</v>
      </c>
      <c r="E813" s="17">
        <f>'[1]表二（分县区过表）'!C813</f>
        <v>0</v>
      </c>
      <c r="F813" s="17" t="e">
        <f t="shared" si="24"/>
        <v>#DIV/0!</v>
      </c>
      <c r="G813" s="17">
        <f t="shared" si="25"/>
        <v>0</v>
      </c>
    </row>
    <row r="814" s="1" customFormat="1" spans="1:7">
      <c r="A814" s="14">
        <v>2129999</v>
      </c>
      <c r="B814" s="50" t="s">
        <v>619</v>
      </c>
      <c r="C814" s="29"/>
      <c r="D814" s="29">
        <v>842</v>
      </c>
      <c r="E814" s="17">
        <f>'[1]表二（分县区过表）'!C814</f>
        <v>0</v>
      </c>
      <c r="F814" s="17" t="e">
        <f t="shared" si="24"/>
        <v>#DIV/0!</v>
      </c>
      <c r="G814" s="17">
        <f t="shared" si="25"/>
        <v>0</v>
      </c>
    </row>
    <row r="815" s="1" customFormat="1" spans="1:7">
      <c r="A815" s="14">
        <v>213</v>
      </c>
      <c r="B815" s="50" t="s">
        <v>620</v>
      </c>
      <c r="C815" s="33">
        <f>C816+C842+C864+C892+C903+C910+C916+C919</f>
        <v>10473</v>
      </c>
      <c r="D815" s="33">
        <f>D816+D842+D864+D892+D903+D910+D916+D919</f>
        <v>15833</v>
      </c>
      <c r="E815" s="17">
        <f>'[1]表二（分县区过表）'!C815</f>
        <v>10556</v>
      </c>
      <c r="F815" s="17">
        <f t="shared" si="24"/>
        <v>100.792514083835</v>
      </c>
      <c r="G815" s="17">
        <f t="shared" si="25"/>
        <v>66.670877281627</v>
      </c>
    </row>
    <row r="816" s="1" customFormat="1" spans="1:7">
      <c r="A816" s="14">
        <v>21301</v>
      </c>
      <c r="B816" s="50" t="s">
        <v>621</v>
      </c>
      <c r="C816" s="33">
        <f>SUM(C817:C841)</f>
        <v>5079</v>
      </c>
      <c r="D816" s="33">
        <f>SUM(D817:D841)</f>
        <v>4443</v>
      </c>
      <c r="E816" s="17">
        <f>'[1]表二（分县区过表）'!C816</f>
        <v>5322</v>
      </c>
      <c r="F816" s="17">
        <f t="shared" si="24"/>
        <v>104.784406379209</v>
      </c>
      <c r="G816" s="17">
        <f t="shared" si="25"/>
        <v>119.783929777178</v>
      </c>
    </row>
    <row r="817" s="1" customFormat="1" spans="1:7">
      <c r="A817" s="14">
        <v>2130101</v>
      </c>
      <c r="B817" s="50" t="s">
        <v>15</v>
      </c>
      <c r="C817" s="23">
        <v>300</v>
      </c>
      <c r="D817" s="34">
        <v>413</v>
      </c>
      <c r="E817" s="17">
        <f>'[1]表二（分县区过表）'!C817</f>
        <v>850</v>
      </c>
      <c r="F817" s="17">
        <f t="shared" si="24"/>
        <v>283.333333333333</v>
      </c>
      <c r="G817" s="17">
        <f t="shared" si="25"/>
        <v>205.811138014528</v>
      </c>
    </row>
    <row r="818" s="1" customFormat="1" spans="1:7">
      <c r="A818" s="14">
        <v>2130102</v>
      </c>
      <c r="B818" s="50" t="s">
        <v>16</v>
      </c>
      <c r="C818" s="23">
        <v>685</v>
      </c>
      <c r="D818" s="34">
        <v>6</v>
      </c>
      <c r="E818" s="17">
        <f>'[1]表二（分县区过表）'!C818</f>
        <v>168</v>
      </c>
      <c r="F818" s="17">
        <f t="shared" si="24"/>
        <v>24.5255474452555</v>
      </c>
      <c r="G818" s="17">
        <f t="shared" si="25"/>
        <v>2800</v>
      </c>
    </row>
    <row r="819" s="1" customFormat="1" spans="1:7">
      <c r="A819" s="14">
        <v>2130103</v>
      </c>
      <c r="B819" s="50" t="s">
        <v>17</v>
      </c>
      <c r="C819" s="23"/>
      <c r="D819" s="34"/>
      <c r="E819" s="17">
        <f>'[1]表二（分县区过表）'!C819</f>
        <v>0</v>
      </c>
      <c r="F819" s="17" t="e">
        <f t="shared" si="24"/>
        <v>#DIV/0!</v>
      </c>
      <c r="G819" s="17" t="e">
        <f t="shared" si="25"/>
        <v>#DIV/0!</v>
      </c>
    </row>
    <row r="820" s="1" customFormat="1" spans="1:7">
      <c r="A820" s="14">
        <v>2130104</v>
      </c>
      <c r="B820" s="50" t="s">
        <v>24</v>
      </c>
      <c r="C820" s="23">
        <v>100</v>
      </c>
      <c r="D820" s="34">
        <v>103</v>
      </c>
      <c r="E820" s="17">
        <f>'[1]表二（分县区过表）'!C820</f>
        <v>142</v>
      </c>
      <c r="F820" s="17">
        <f t="shared" si="24"/>
        <v>142</v>
      </c>
      <c r="G820" s="17">
        <f t="shared" si="25"/>
        <v>137.864077669903</v>
      </c>
    </row>
    <row r="821" s="1" customFormat="1" spans="1:7">
      <c r="A821" s="14">
        <v>2130105</v>
      </c>
      <c r="B821" s="50" t="s">
        <v>622</v>
      </c>
      <c r="C821" s="23">
        <v>2800</v>
      </c>
      <c r="D821" s="34">
        <v>1022</v>
      </c>
      <c r="E821" s="17">
        <f>'[1]表二（分县区过表）'!C821</f>
        <v>1925</v>
      </c>
      <c r="F821" s="17">
        <f t="shared" si="24"/>
        <v>68.75</v>
      </c>
      <c r="G821" s="17">
        <f t="shared" si="25"/>
        <v>188.356164383562</v>
      </c>
    </row>
    <row r="822" s="1" customFormat="1" spans="1:7">
      <c r="A822" s="14">
        <v>2130106</v>
      </c>
      <c r="B822" s="50" t="s">
        <v>623</v>
      </c>
      <c r="C822" s="23">
        <v>7</v>
      </c>
      <c r="D822" s="34">
        <v>7</v>
      </c>
      <c r="E822" s="17">
        <f>'[1]表二（分县区过表）'!C822</f>
        <v>7</v>
      </c>
      <c r="F822" s="17">
        <f t="shared" si="24"/>
        <v>100</v>
      </c>
      <c r="G822" s="17">
        <f t="shared" si="25"/>
        <v>100</v>
      </c>
    </row>
    <row r="823" s="1" customFormat="1" spans="1:7">
      <c r="A823" s="14">
        <v>2130108</v>
      </c>
      <c r="B823" s="50" t="s">
        <v>624</v>
      </c>
      <c r="C823" s="23"/>
      <c r="D823" s="34">
        <v>6</v>
      </c>
      <c r="E823" s="17">
        <f>'[1]表二（分县区过表）'!C823</f>
        <v>0</v>
      </c>
      <c r="F823" s="17" t="e">
        <f t="shared" si="24"/>
        <v>#DIV/0!</v>
      </c>
      <c r="G823" s="17">
        <f t="shared" si="25"/>
        <v>0</v>
      </c>
    </row>
    <row r="824" s="1" customFormat="1" spans="1:7">
      <c r="A824" s="14">
        <v>2130109</v>
      </c>
      <c r="B824" s="50" t="s">
        <v>625</v>
      </c>
      <c r="C824" s="23"/>
      <c r="D824" s="34"/>
      <c r="E824" s="17">
        <f>'[1]表二（分县区过表）'!C824</f>
        <v>0</v>
      </c>
      <c r="F824" s="17" t="e">
        <f t="shared" si="24"/>
        <v>#DIV/0!</v>
      </c>
      <c r="G824" s="17" t="e">
        <f t="shared" si="25"/>
        <v>#DIV/0!</v>
      </c>
    </row>
    <row r="825" s="1" customFormat="1" spans="1:7">
      <c r="A825" s="14">
        <v>2130110</v>
      </c>
      <c r="B825" s="50" t="s">
        <v>626</v>
      </c>
      <c r="C825" s="23"/>
      <c r="D825" s="34"/>
      <c r="E825" s="17">
        <f>'[1]表二（分县区过表）'!C825</f>
        <v>0</v>
      </c>
      <c r="F825" s="17" t="e">
        <f t="shared" si="24"/>
        <v>#DIV/0!</v>
      </c>
      <c r="G825" s="17" t="e">
        <f t="shared" si="25"/>
        <v>#DIV/0!</v>
      </c>
    </row>
    <row r="826" s="1" customFormat="1" spans="1:7">
      <c r="A826" s="14">
        <v>2130111</v>
      </c>
      <c r="B826" s="50" t="s">
        <v>627</v>
      </c>
      <c r="C826" s="23"/>
      <c r="D826" s="34"/>
      <c r="E826" s="17">
        <f>'[1]表二（分县区过表）'!C826</f>
        <v>0</v>
      </c>
      <c r="F826" s="17" t="e">
        <f t="shared" si="24"/>
        <v>#DIV/0!</v>
      </c>
      <c r="G826" s="17" t="e">
        <f t="shared" si="25"/>
        <v>#DIV/0!</v>
      </c>
    </row>
    <row r="827" s="1" customFormat="1" spans="1:7">
      <c r="A827" s="14">
        <v>2130112</v>
      </c>
      <c r="B827" s="50" t="s">
        <v>628</v>
      </c>
      <c r="C827" s="23"/>
      <c r="D827" s="34"/>
      <c r="E827" s="17">
        <f>'[1]表二（分县区过表）'!C827</f>
        <v>0</v>
      </c>
      <c r="F827" s="17" t="e">
        <f t="shared" si="24"/>
        <v>#DIV/0!</v>
      </c>
      <c r="G827" s="17" t="e">
        <f t="shared" si="25"/>
        <v>#DIV/0!</v>
      </c>
    </row>
    <row r="828" s="1" customFormat="1" spans="1:7">
      <c r="A828" s="14">
        <v>2130114</v>
      </c>
      <c r="B828" s="50" t="s">
        <v>629</v>
      </c>
      <c r="C828" s="23"/>
      <c r="D828" s="34"/>
      <c r="E828" s="17">
        <f>'[1]表二（分县区过表）'!C828</f>
        <v>0</v>
      </c>
      <c r="F828" s="17" t="e">
        <f t="shared" si="24"/>
        <v>#DIV/0!</v>
      </c>
      <c r="G828" s="17" t="e">
        <f t="shared" si="25"/>
        <v>#DIV/0!</v>
      </c>
    </row>
    <row r="829" s="1" customFormat="1" spans="1:7">
      <c r="A829" s="14">
        <v>2130119</v>
      </c>
      <c r="B829" s="50" t="s">
        <v>630</v>
      </c>
      <c r="C829" s="23"/>
      <c r="D829" s="34">
        <v>95</v>
      </c>
      <c r="E829" s="17">
        <f>'[1]表二（分县区过表）'!C829</f>
        <v>0</v>
      </c>
      <c r="F829" s="17" t="e">
        <f t="shared" si="24"/>
        <v>#DIV/0!</v>
      </c>
      <c r="G829" s="17">
        <f t="shared" si="25"/>
        <v>0</v>
      </c>
    </row>
    <row r="830" s="1" customFormat="1" spans="1:7">
      <c r="A830" s="14">
        <v>2130120</v>
      </c>
      <c r="B830" s="50" t="s">
        <v>631</v>
      </c>
      <c r="C830" s="23"/>
      <c r="D830" s="34"/>
      <c r="E830" s="17">
        <f>'[1]表二（分县区过表）'!C830</f>
        <v>0</v>
      </c>
      <c r="F830" s="17" t="e">
        <f t="shared" si="24"/>
        <v>#DIV/0!</v>
      </c>
      <c r="G830" s="17" t="e">
        <f t="shared" si="25"/>
        <v>#DIV/0!</v>
      </c>
    </row>
    <row r="831" s="1" customFormat="1" spans="1:7">
      <c r="A831" s="14">
        <v>2130121</v>
      </c>
      <c r="B831" s="50" t="s">
        <v>632</v>
      </c>
      <c r="C831" s="23"/>
      <c r="D831" s="34">
        <v>10</v>
      </c>
      <c r="E831" s="17">
        <f>'[1]表二（分县区过表）'!C831</f>
        <v>0</v>
      </c>
      <c r="F831" s="17" t="e">
        <f t="shared" si="24"/>
        <v>#DIV/0!</v>
      </c>
      <c r="G831" s="17">
        <f t="shared" si="25"/>
        <v>0</v>
      </c>
    </row>
    <row r="832" s="1" customFormat="1" spans="1:7">
      <c r="A832" s="14">
        <v>2130122</v>
      </c>
      <c r="B832" s="50" t="s">
        <v>633</v>
      </c>
      <c r="C832" s="23">
        <v>204</v>
      </c>
      <c r="D832" s="34">
        <v>65</v>
      </c>
      <c r="E832" s="17">
        <f>'[1]表二（分县区过表）'!C832</f>
        <v>305</v>
      </c>
      <c r="F832" s="17">
        <f t="shared" si="24"/>
        <v>149.509803921569</v>
      </c>
      <c r="G832" s="17">
        <f t="shared" si="25"/>
        <v>469.230769230769</v>
      </c>
    </row>
    <row r="833" s="1" customFormat="1" spans="1:7">
      <c r="A833" s="14">
        <v>2130124</v>
      </c>
      <c r="B833" s="50" t="s">
        <v>634</v>
      </c>
      <c r="C833" s="23"/>
      <c r="D833" s="34"/>
      <c r="E833" s="17">
        <f>'[1]表二（分县区过表）'!C833</f>
        <v>0</v>
      </c>
      <c r="F833" s="17" t="e">
        <f t="shared" si="24"/>
        <v>#DIV/0!</v>
      </c>
      <c r="G833" s="17" t="e">
        <f t="shared" si="25"/>
        <v>#DIV/0!</v>
      </c>
    </row>
    <row r="834" s="1" customFormat="1" spans="1:7">
      <c r="A834" s="14">
        <v>2130125</v>
      </c>
      <c r="B834" s="50" t="s">
        <v>635</v>
      </c>
      <c r="C834" s="23"/>
      <c r="D834" s="34">
        <v>33</v>
      </c>
      <c r="E834" s="17">
        <f>'[1]表二（分县区过表）'!C834</f>
        <v>0</v>
      </c>
      <c r="F834" s="17" t="e">
        <f t="shared" si="24"/>
        <v>#DIV/0!</v>
      </c>
      <c r="G834" s="17">
        <f t="shared" si="25"/>
        <v>0</v>
      </c>
    </row>
    <row r="835" s="1" customFormat="1" spans="1:7">
      <c r="A835" s="14">
        <v>2130126</v>
      </c>
      <c r="B835" s="50" t="s">
        <v>636</v>
      </c>
      <c r="C835" s="23">
        <v>55</v>
      </c>
      <c r="D835" s="34">
        <v>51</v>
      </c>
      <c r="E835" s="17">
        <f>'[1]表二（分县区过表）'!C835</f>
        <v>0</v>
      </c>
      <c r="F835" s="17">
        <f t="shared" si="24"/>
        <v>0</v>
      </c>
      <c r="G835" s="17">
        <f t="shared" si="25"/>
        <v>0</v>
      </c>
    </row>
    <row r="836" s="1" customFormat="1" spans="1:7">
      <c r="A836" s="14">
        <v>2130135</v>
      </c>
      <c r="B836" s="50" t="s">
        <v>637</v>
      </c>
      <c r="C836" s="23"/>
      <c r="D836" s="34">
        <v>5</v>
      </c>
      <c r="E836" s="17">
        <f>'[1]表二（分县区过表）'!C836</f>
        <v>0</v>
      </c>
      <c r="F836" s="17" t="e">
        <f t="shared" si="24"/>
        <v>#DIV/0!</v>
      </c>
      <c r="G836" s="17">
        <f t="shared" si="25"/>
        <v>0</v>
      </c>
    </row>
    <row r="837" s="1" customFormat="1" spans="1:7">
      <c r="A837" s="14">
        <v>2130142</v>
      </c>
      <c r="B837" s="50" t="s">
        <v>638</v>
      </c>
      <c r="C837" s="23"/>
      <c r="D837" s="34"/>
      <c r="E837" s="17">
        <f>'[1]表二（分县区过表）'!C837</f>
        <v>0</v>
      </c>
      <c r="F837" s="17" t="e">
        <f t="shared" si="24"/>
        <v>#DIV/0!</v>
      </c>
      <c r="G837" s="17" t="e">
        <f t="shared" si="25"/>
        <v>#DIV/0!</v>
      </c>
    </row>
    <row r="838" s="1" customFormat="1" spans="1:7">
      <c r="A838" s="14">
        <v>2130148</v>
      </c>
      <c r="B838" s="50" t="s">
        <v>639</v>
      </c>
      <c r="C838" s="23"/>
      <c r="D838" s="34">
        <v>13</v>
      </c>
      <c r="E838" s="17">
        <f>'[1]表二（分县区过表）'!C838</f>
        <v>0</v>
      </c>
      <c r="F838" s="17" t="e">
        <f t="shared" ref="F838:F901" si="28">E838/C838%</f>
        <v>#DIV/0!</v>
      </c>
      <c r="G838" s="17">
        <f t="shared" ref="G838:G901" si="29">E838/D838%</f>
        <v>0</v>
      </c>
    </row>
    <row r="839" s="1" customFormat="1" spans="1:7">
      <c r="A839" s="14">
        <v>2130152</v>
      </c>
      <c r="B839" s="50" t="s">
        <v>640</v>
      </c>
      <c r="C839" s="23"/>
      <c r="D839" s="34"/>
      <c r="E839" s="17">
        <f>'[1]表二（分县区过表）'!C839</f>
        <v>0</v>
      </c>
      <c r="F839" s="17" t="e">
        <f t="shared" si="28"/>
        <v>#DIV/0!</v>
      </c>
      <c r="G839" s="17" t="e">
        <f t="shared" si="29"/>
        <v>#DIV/0!</v>
      </c>
    </row>
    <row r="840" s="1" customFormat="1" spans="1:7">
      <c r="A840" s="14">
        <v>2130153</v>
      </c>
      <c r="B840" s="50" t="s">
        <v>641</v>
      </c>
      <c r="C840" s="23">
        <v>494</v>
      </c>
      <c r="D840" s="34">
        <v>494</v>
      </c>
      <c r="E840" s="17">
        <f>'[1]表二（分县区过表）'!C840</f>
        <v>500</v>
      </c>
      <c r="F840" s="17">
        <f t="shared" si="28"/>
        <v>101.214574898785</v>
      </c>
      <c r="G840" s="17">
        <f t="shared" si="29"/>
        <v>101.214574898785</v>
      </c>
    </row>
    <row r="841" s="1" customFormat="1" spans="1:7">
      <c r="A841" s="14">
        <v>2130199</v>
      </c>
      <c r="B841" s="50" t="s">
        <v>642</v>
      </c>
      <c r="C841" s="23">
        <v>434</v>
      </c>
      <c r="D841" s="34">
        <v>2120</v>
      </c>
      <c r="E841" s="17">
        <f>'[1]表二（分县区过表）'!C841</f>
        <v>1425</v>
      </c>
      <c r="F841" s="17">
        <f t="shared" si="28"/>
        <v>328.341013824885</v>
      </c>
      <c r="G841" s="17">
        <f t="shared" si="29"/>
        <v>67.2169811320755</v>
      </c>
    </row>
    <row r="842" s="1" customFormat="1" spans="1:7">
      <c r="A842" s="14">
        <v>21302</v>
      </c>
      <c r="B842" s="50" t="s">
        <v>643</v>
      </c>
      <c r="C842" s="33">
        <f>SUM(C843:C863)</f>
        <v>731</v>
      </c>
      <c r="D842" s="33">
        <f>SUM(D843:D863)</f>
        <v>1431</v>
      </c>
      <c r="E842" s="17">
        <f>'[1]表二（分县区过表）'!C842</f>
        <v>344</v>
      </c>
      <c r="F842" s="17">
        <f t="shared" si="28"/>
        <v>47.0588235294118</v>
      </c>
      <c r="G842" s="17">
        <f t="shared" si="29"/>
        <v>24.0391334730957</v>
      </c>
    </row>
    <row r="843" s="1" customFormat="1" spans="1:7">
      <c r="A843" s="14">
        <v>2130201</v>
      </c>
      <c r="B843" s="50" t="s">
        <v>15</v>
      </c>
      <c r="C843" s="23">
        <v>106</v>
      </c>
      <c r="D843" s="34">
        <v>155</v>
      </c>
      <c r="E843" s="17">
        <f>'[1]表二（分县区过表）'!C843</f>
        <v>0</v>
      </c>
      <c r="F843" s="17">
        <f t="shared" si="28"/>
        <v>0</v>
      </c>
      <c r="G843" s="17">
        <f t="shared" si="29"/>
        <v>0</v>
      </c>
    </row>
    <row r="844" s="1" customFormat="1" spans="1:7">
      <c r="A844" s="14">
        <v>2130202</v>
      </c>
      <c r="B844" s="50" t="s">
        <v>16</v>
      </c>
      <c r="C844" s="23">
        <v>23</v>
      </c>
      <c r="D844" s="34">
        <v>214</v>
      </c>
      <c r="E844" s="17">
        <f>'[1]表二（分县区过表）'!C844</f>
        <v>0</v>
      </c>
      <c r="F844" s="17">
        <f t="shared" si="28"/>
        <v>0</v>
      </c>
      <c r="G844" s="17">
        <f t="shared" si="29"/>
        <v>0</v>
      </c>
    </row>
    <row r="845" s="1" customFormat="1" spans="1:7">
      <c r="A845" s="14">
        <v>2130203</v>
      </c>
      <c r="B845" s="50" t="s">
        <v>17</v>
      </c>
      <c r="C845" s="23"/>
      <c r="D845" s="34"/>
      <c r="E845" s="17">
        <f>'[1]表二（分县区过表）'!C845</f>
        <v>0</v>
      </c>
      <c r="F845" s="17" t="e">
        <f t="shared" si="28"/>
        <v>#DIV/0!</v>
      </c>
      <c r="G845" s="17" t="e">
        <f t="shared" si="29"/>
        <v>#DIV/0!</v>
      </c>
    </row>
    <row r="846" s="1" customFormat="1" spans="1:7">
      <c r="A846" s="14">
        <v>2130204</v>
      </c>
      <c r="B846" s="50" t="s">
        <v>644</v>
      </c>
      <c r="C846" s="23">
        <v>154</v>
      </c>
      <c r="D846" s="34">
        <v>184</v>
      </c>
      <c r="E846" s="17">
        <f>'[1]表二（分县区过表）'!C846</f>
        <v>107</v>
      </c>
      <c r="F846" s="17">
        <f t="shared" si="28"/>
        <v>69.4805194805195</v>
      </c>
      <c r="G846" s="17">
        <f t="shared" si="29"/>
        <v>58.1521739130435</v>
      </c>
    </row>
    <row r="847" s="1" customFormat="1" spans="1:7">
      <c r="A847" s="14">
        <v>2130205</v>
      </c>
      <c r="B847" s="50" t="s">
        <v>645</v>
      </c>
      <c r="C847" s="23">
        <v>63</v>
      </c>
      <c r="D847" s="34">
        <v>80</v>
      </c>
      <c r="E847" s="17">
        <f>'[1]表二（分县区过表）'!C847</f>
        <v>36</v>
      </c>
      <c r="F847" s="17">
        <f t="shared" si="28"/>
        <v>57.1428571428571</v>
      </c>
      <c r="G847" s="17">
        <f t="shared" si="29"/>
        <v>45</v>
      </c>
    </row>
    <row r="848" s="1" customFormat="1" spans="1:7">
      <c r="A848" s="14">
        <v>2130206</v>
      </c>
      <c r="B848" s="50" t="s">
        <v>646</v>
      </c>
      <c r="C848" s="23"/>
      <c r="D848" s="34">
        <v>15</v>
      </c>
      <c r="E848" s="17">
        <f>'[1]表二（分县区过表）'!C848</f>
        <v>0</v>
      </c>
      <c r="F848" s="17" t="e">
        <f t="shared" si="28"/>
        <v>#DIV/0!</v>
      </c>
      <c r="G848" s="17">
        <f t="shared" si="29"/>
        <v>0</v>
      </c>
    </row>
    <row r="849" s="1" customFormat="1" spans="1:7">
      <c r="A849" s="14">
        <v>2130207</v>
      </c>
      <c r="B849" s="50" t="s">
        <v>647</v>
      </c>
      <c r="C849" s="23"/>
      <c r="D849" s="34">
        <v>147</v>
      </c>
      <c r="E849" s="17">
        <f>'[1]表二（分县区过表）'!C849</f>
        <v>6</v>
      </c>
      <c r="F849" s="17" t="e">
        <f t="shared" si="28"/>
        <v>#DIV/0!</v>
      </c>
      <c r="G849" s="17">
        <f t="shared" si="29"/>
        <v>4.08163265306122</v>
      </c>
    </row>
    <row r="850" s="1" customFormat="1" spans="1:7">
      <c r="A850" s="14">
        <v>2130209</v>
      </c>
      <c r="B850" s="50" t="s">
        <v>648</v>
      </c>
      <c r="C850" s="23"/>
      <c r="D850" s="34">
        <v>22</v>
      </c>
      <c r="E850" s="17">
        <f>'[1]表二（分县区过表）'!C850</f>
        <v>0</v>
      </c>
      <c r="F850" s="17" t="e">
        <f t="shared" si="28"/>
        <v>#DIV/0!</v>
      </c>
      <c r="G850" s="17">
        <f t="shared" si="29"/>
        <v>0</v>
      </c>
    </row>
    <row r="851" s="1" customFormat="1" spans="1:7">
      <c r="A851" s="14">
        <v>2130211</v>
      </c>
      <c r="B851" s="50" t="s">
        <v>649</v>
      </c>
      <c r="C851" s="23"/>
      <c r="D851" s="34">
        <v>5</v>
      </c>
      <c r="E851" s="17">
        <f>'[1]表二（分县区过表）'!C851</f>
        <v>0</v>
      </c>
      <c r="F851" s="17" t="e">
        <f t="shared" si="28"/>
        <v>#DIV/0!</v>
      </c>
      <c r="G851" s="17">
        <f t="shared" si="29"/>
        <v>0</v>
      </c>
    </row>
    <row r="852" s="1" customFormat="1" spans="1:7">
      <c r="A852" s="14">
        <v>2130212</v>
      </c>
      <c r="B852" s="50" t="s">
        <v>650</v>
      </c>
      <c r="C852" s="23"/>
      <c r="D852" s="34"/>
      <c r="E852" s="17">
        <f>'[1]表二（分县区过表）'!C852</f>
        <v>0</v>
      </c>
      <c r="F852" s="17" t="e">
        <f t="shared" si="28"/>
        <v>#DIV/0!</v>
      </c>
      <c r="G852" s="17" t="e">
        <f t="shared" si="29"/>
        <v>#DIV/0!</v>
      </c>
    </row>
    <row r="853" s="1" customFormat="1" spans="1:7">
      <c r="A853" s="14">
        <v>2130213</v>
      </c>
      <c r="B853" s="50" t="s">
        <v>651</v>
      </c>
      <c r="C853" s="23"/>
      <c r="D853" s="34"/>
      <c r="E853" s="17">
        <f>'[1]表二（分县区过表）'!C853</f>
        <v>0</v>
      </c>
      <c r="F853" s="17" t="e">
        <f t="shared" si="28"/>
        <v>#DIV/0!</v>
      </c>
      <c r="G853" s="17" t="e">
        <f t="shared" si="29"/>
        <v>#DIV/0!</v>
      </c>
    </row>
    <row r="854" s="1" customFormat="1" spans="1:7">
      <c r="A854" s="14">
        <v>2130217</v>
      </c>
      <c r="B854" s="50" t="s">
        <v>652</v>
      </c>
      <c r="C854" s="23"/>
      <c r="D854" s="34"/>
      <c r="E854" s="17">
        <f>'[1]表二（分县区过表）'!C854</f>
        <v>0</v>
      </c>
      <c r="F854" s="17" t="e">
        <f t="shared" si="28"/>
        <v>#DIV/0!</v>
      </c>
      <c r="G854" s="17" t="e">
        <f t="shared" si="29"/>
        <v>#DIV/0!</v>
      </c>
    </row>
    <row r="855" s="1" customFormat="1" spans="1:7">
      <c r="A855" s="14">
        <v>2130220</v>
      </c>
      <c r="B855" s="50" t="s">
        <v>653</v>
      </c>
      <c r="C855" s="23"/>
      <c r="D855" s="34"/>
      <c r="E855" s="17">
        <f>'[1]表二（分县区过表）'!C855</f>
        <v>0</v>
      </c>
      <c r="F855" s="17" t="e">
        <f t="shared" si="28"/>
        <v>#DIV/0!</v>
      </c>
      <c r="G855" s="17" t="e">
        <f t="shared" si="29"/>
        <v>#DIV/0!</v>
      </c>
    </row>
    <row r="856" s="1" customFormat="1" spans="1:7">
      <c r="A856" s="14">
        <v>2130221</v>
      </c>
      <c r="B856" s="50" t="s">
        <v>654</v>
      </c>
      <c r="C856" s="23"/>
      <c r="D856" s="34"/>
      <c r="E856" s="17">
        <f>'[1]表二（分县区过表）'!C856</f>
        <v>0</v>
      </c>
      <c r="F856" s="17" t="e">
        <f t="shared" si="28"/>
        <v>#DIV/0!</v>
      </c>
      <c r="G856" s="17" t="e">
        <f t="shared" si="29"/>
        <v>#DIV/0!</v>
      </c>
    </row>
    <row r="857" s="1" customFormat="1" spans="1:7">
      <c r="A857" s="14">
        <v>2130223</v>
      </c>
      <c r="B857" s="50" t="s">
        <v>655</v>
      </c>
      <c r="C857" s="23"/>
      <c r="D857" s="34"/>
      <c r="E857" s="17">
        <f>'[1]表二（分县区过表）'!C857</f>
        <v>0</v>
      </c>
      <c r="F857" s="17" t="e">
        <f t="shared" si="28"/>
        <v>#DIV/0!</v>
      </c>
      <c r="G857" s="17" t="e">
        <f t="shared" si="29"/>
        <v>#DIV/0!</v>
      </c>
    </row>
    <row r="858" s="1" customFormat="1" spans="1:7">
      <c r="A858" s="14">
        <v>2130226</v>
      </c>
      <c r="B858" s="50" t="s">
        <v>656</v>
      </c>
      <c r="C858" s="23"/>
      <c r="D858" s="34"/>
      <c r="E858" s="17">
        <f>'[1]表二（分县区过表）'!C858</f>
        <v>0</v>
      </c>
      <c r="F858" s="17" t="e">
        <f t="shared" si="28"/>
        <v>#DIV/0!</v>
      </c>
      <c r="G858" s="17" t="e">
        <f t="shared" si="29"/>
        <v>#DIV/0!</v>
      </c>
    </row>
    <row r="859" s="1" customFormat="1" spans="1:7">
      <c r="A859" s="14">
        <v>2130227</v>
      </c>
      <c r="B859" s="50" t="s">
        <v>657</v>
      </c>
      <c r="C859" s="23"/>
      <c r="D859" s="34"/>
      <c r="E859" s="17">
        <f>'[1]表二（分县区过表）'!C859</f>
        <v>0</v>
      </c>
      <c r="F859" s="17" t="e">
        <f t="shared" si="28"/>
        <v>#DIV/0!</v>
      </c>
      <c r="G859" s="17" t="e">
        <f t="shared" si="29"/>
        <v>#DIV/0!</v>
      </c>
    </row>
    <row r="860" s="1" customFormat="1" spans="1:7">
      <c r="A860" s="14">
        <v>2130234</v>
      </c>
      <c r="B860" s="50" t="s">
        <v>658</v>
      </c>
      <c r="C860" s="23"/>
      <c r="D860" s="34">
        <v>1</v>
      </c>
      <c r="E860" s="17">
        <f>'[1]表二（分县区过表）'!C860</f>
        <v>0</v>
      </c>
      <c r="F860" s="17" t="e">
        <f t="shared" si="28"/>
        <v>#DIV/0!</v>
      </c>
      <c r="G860" s="17">
        <f t="shared" si="29"/>
        <v>0</v>
      </c>
    </row>
    <row r="861" s="1" customFormat="1" spans="1:7">
      <c r="A861" s="14">
        <v>2130236</v>
      </c>
      <c r="B861" s="50" t="s">
        <v>659</v>
      </c>
      <c r="C861" s="23"/>
      <c r="D861" s="34"/>
      <c r="E861" s="17">
        <f>'[1]表二（分县区过表）'!C861</f>
        <v>0</v>
      </c>
      <c r="F861" s="17" t="e">
        <f t="shared" si="28"/>
        <v>#DIV/0!</v>
      </c>
      <c r="G861" s="17" t="e">
        <f t="shared" si="29"/>
        <v>#DIV/0!</v>
      </c>
    </row>
    <row r="862" s="1" customFormat="1" spans="1:7">
      <c r="A862" s="14">
        <v>2130237</v>
      </c>
      <c r="B862" s="50" t="s">
        <v>628</v>
      </c>
      <c r="C862" s="23"/>
      <c r="D862" s="34"/>
      <c r="E862" s="17">
        <f>'[1]表二（分县区过表）'!C862</f>
        <v>0</v>
      </c>
      <c r="F862" s="17" t="e">
        <f t="shared" si="28"/>
        <v>#DIV/0!</v>
      </c>
      <c r="G862" s="17" t="e">
        <f t="shared" si="29"/>
        <v>#DIV/0!</v>
      </c>
    </row>
    <row r="863" s="1" customFormat="1" spans="1:7">
      <c r="A863" s="14">
        <v>2130299</v>
      </c>
      <c r="B863" s="50" t="s">
        <v>660</v>
      </c>
      <c r="C863" s="23">
        <v>385</v>
      </c>
      <c r="D863" s="34">
        <v>608</v>
      </c>
      <c r="E863" s="17">
        <f>'[1]表二（分县区过表）'!C863</f>
        <v>195</v>
      </c>
      <c r="F863" s="17">
        <f t="shared" si="28"/>
        <v>50.6493506493507</v>
      </c>
      <c r="G863" s="17">
        <f t="shared" si="29"/>
        <v>32.0723684210526</v>
      </c>
    </row>
    <row r="864" s="1" customFormat="1" spans="1:7">
      <c r="A864" s="14">
        <v>21303</v>
      </c>
      <c r="B864" s="50" t="s">
        <v>661</v>
      </c>
      <c r="C864" s="33">
        <f>SUM(C865:C891)</f>
        <v>1321</v>
      </c>
      <c r="D864" s="33">
        <f>SUM(D865:D891)</f>
        <v>5215</v>
      </c>
      <c r="E864" s="17">
        <f>'[1]表二（分县区过表）'!C864</f>
        <v>115</v>
      </c>
      <c r="F864" s="17">
        <f t="shared" si="28"/>
        <v>8.70552611657835</v>
      </c>
      <c r="G864" s="17">
        <f t="shared" si="29"/>
        <v>2.20517737296261</v>
      </c>
    </row>
    <row r="865" s="1" customFormat="1" spans="1:7">
      <c r="A865" s="14">
        <v>2130301</v>
      </c>
      <c r="B865" s="50" t="s">
        <v>15</v>
      </c>
      <c r="C865" s="23">
        <v>62</v>
      </c>
      <c r="D865" s="34">
        <v>74</v>
      </c>
      <c r="E865" s="17">
        <f>'[1]表二（分县区过表）'!C865</f>
        <v>0</v>
      </c>
      <c r="F865" s="17">
        <f t="shared" si="28"/>
        <v>0</v>
      </c>
      <c r="G865" s="17">
        <f t="shared" si="29"/>
        <v>0</v>
      </c>
    </row>
    <row r="866" s="1" customFormat="1" spans="1:7">
      <c r="A866" s="14">
        <v>2130302</v>
      </c>
      <c r="B866" s="50" t="s">
        <v>16</v>
      </c>
      <c r="C866" s="23">
        <v>97</v>
      </c>
      <c r="D866" s="34">
        <v>59</v>
      </c>
      <c r="E866" s="17">
        <f>'[1]表二（分县区过表）'!C866</f>
        <v>0</v>
      </c>
      <c r="F866" s="17">
        <f t="shared" si="28"/>
        <v>0</v>
      </c>
      <c r="G866" s="17">
        <f t="shared" si="29"/>
        <v>0</v>
      </c>
    </row>
    <row r="867" s="1" customFormat="1" spans="1:7">
      <c r="A867" s="14">
        <v>2130303</v>
      </c>
      <c r="B867" s="50" t="s">
        <v>17</v>
      </c>
      <c r="C867" s="23"/>
      <c r="D867" s="34"/>
      <c r="E867" s="17">
        <f>'[1]表二（分县区过表）'!C867</f>
        <v>0</v>
      </c>
      <c r="F867" s="17" t="e">
        <f t="shared" si="28"/>
        <v>#DIV/0!</v>
      </c>
      <c r="G867" s="17" t="e">
        <f t="shared" si="29"/>
        <v>#DIV/0!</v>
      </c>
    </row>
    <row r="868" s="1" customFormat="1" spans="1:7">
      <c r="A868" s="14">
        <v>2130304</v>
      </c>
      <c r="B868" s="50" t="s">
        <v>662</v>
      </c>
      <c r="C868" s="23">
        <v>40</v>
      </c>
      <c r="D868" s="34"/>
      <c r="E868" s="17">
        <f>'[1]表二（分县区过表）'!C868</f>
        <v>0</v>
      </c>
      <c r="F868" s="17">
        <f t="shared" si="28"/>
        <v>0</v>
      </c>
      <c r="G868" s="17" t="e">
        <f t="shared" si="29"/>
        <v>#DIV/0!</v>
      </c>
    </row>
    <row r="869" s="1" customFormat="1" spans="1:7">
      <c r="A869" s="14">
        <v>2130305</v>
      </c>
      <c r="B869" s="50" t="s">
        <v>663</v>
      </c>
      <c r="C869" s="23"/>
      <c r="D869" s="34">
        <v>3656</v>
      </c>
      <c r="E869" s="17">
        <f>'[1]表二（分县区过表）'!C869</f>
        <v>0</v>
      </c>
      <c r="F869" s="17" t="e">
        <f t="shared" si="28"/>
        <v>#DIV/0!</v>
      </c>
      <c r="G869" s="17">
        <f t="shared" si="29"/>
        <v>0</v>
      </c>
    </row>
    <row r="870" s="1" customFormat="1" spans="1:7">
      <c r="A870" s="14">
        <v>2130306</v>
      </c>
      <c r="B870" s="50" t="s">
        <v>664</v>
      </c>
      <c r="C870" s="23"/>
      <c r="D870" s="34">
        <v>104</v>
      </c>
      <c r="E870" s="17">
        <f>'[1]表二（分县区过表）'!C870</f>
        <v>0</v>
      </c>
      <c r="F870" s="17" t="e">
        <f t="shared" si="28"/>
        <v>#DIV/0!</v>
      </c>
      <c r="G870" s="17">
        <f t="shared" si="29"/>
        <v>0</v>
      </c>
    </row>
    <row r="871" s="1" customFormat="1" spans="1:7">
      <c r="A871" s="14">
        <v>2130307</v>
      </c>
      <c r="B871" s="50" t="s">
        <v>665</v>
      </c>
      <c r="C871" s="23"/>
      <c r="D871" s="34"/>
      <c r="E871" s="17">
        <f>'[1]表二（分县区过表）'!C871</f>
        <v>0</v>
      </c>
      <c r="F871" s="17" t="e">
        <f t="shared" si="28"/>
        <v>#DIV/0!</v>
      </c>
      <c r="G871" s="17" t="e">
        <f t="shared" si="29"/>
        <v>#DIV/0!</v>
      </c>
    </row>
    <row r="872" s="1" customFormat="1" spans="1:7">
      <c r="A872" s="14">
        <v>2130308</v>
      </c>
      <c r="B872" s="50" t="s">
        <v>666</v>
      </c>
      <c r="C872" s="23"/>
      <c r="D872" s="34"/>
      <c r="E872" s="17">
        <f>'[1]表二（分县区过表）'!C872</f>
        <v>0</v>
      </c>
      <c r="F872" s="17" t="e">
        <f t="shared" si="28"/>
        <v>#DIV/0!</v>
      </c>
      <c r="G872" s="17" t="e">
        <f t="shared" si="29"/>
        <v>#DIV/0!</v>
      </c>
    </row>
    <row r="873" s="1" customFormat="1" spans="1:7">
      <c r="A873" s="14">
        <v>2130309</v>
      </c>
      <c r="B873" s="50" t="s">
        <v>667</v>
      </c>
      <c r="C873" s="23"/>
      <c r="D873" s="34"/>
      <c r="E873" s="17">
        <f>'[1]表二（分县区过表）'!C873</f>
        <v>0</v>
      </c>
      <c r="F873" s="17" t="e">
        <f t="shared" si="28"/>
        <v>#DIV/0!</v>
      </c>
      <c r="G873" s="17" t="e">
        <f t="shared" si="29"/>
        <v>#DIV/0!</v>
      </c>
    </row>
    <row r="874" s="1" customFormat="1" spans="1:7">
      <c r="A874" s="14">
        <v>2130310</v>
      </c>
      <c r="B874" s="50" t="s">
        <v>668</v>
      </c>
      <c r="C874" s="23"/>
      <c r="D874" s="34"/>
      <c r="E874" s="17">
        <f>'[1]表二（分县区过表）'!C874</f>
        <v>0</v>
      </c>
      <c r="F874" s="17" t="e">
        <f t="shared" si="28"/>
        <v>#DIV/0!</v>
      </c>
      <c r="G874" s="17" t="e">
        <f t="shared" si="29"/>
        <v>#DIV/0!</v>
      </c>
    </row>
    <row r="875" s="1" customFormat="1" spans="1:7">
      <c r="A875" s="14">
        <v>2130311</v>
      </c>
      <c r="B875" s="50" t="s">
        <v>669</v>
      </c>
      <c r="C875" s="23"/>
      <c r="D875" s="34"/>
      <c r="E875" s="17">
        <f>'[1]表二（分县区过表）'!C875</f>
        <v>0</v>
      </c>
      <c r="F875" s="17" t="e">
        <f t="shared" si="28"/>
        <v>#DIV/0!</v>
      </c>
      <c r="G875" s="17" t="e">
        <f t="shared" si="29"/>
        <v>#DIV/0!</v>
      </c>
    </row>
    <row r="876" s="1" customFormat="1" spans="1:7">
      <c r="A876" s="14">
        <v>2130312</v>
      </c>
      <c r="B876" s="50" t="s">
        <v>670</v>
      </c>
      <c r="C876" s="23"/>
      <c r="D876" s="34"/>
      <c r="E876" s="17">
        <f>'[1]表二（分县区过表）'!C876</f>
        <v>0</v>
      </c>
      <c r="F876" s="17" t="e">
        <f t="shared" si="28"/>
        <v>#DIV/0!</v>
      </c>
      <c r="G876" s="17" t="e">
        <f t="shared" si="29"/>
        <v>#DIV/0!</v>
      </c>
    </row>
    <row r="877" s="1" customFormat="1" spans="1:7">
      <c r="A877" s="14">
        <v>2130313</v>
      </c>
      <c r="B877" s="50" t="s">
        <v>671</v>
      </c>
      <c r="C877" s="23"/>
      <c r="D877" s="34"/>
      <c r="E877" s="17">
        <f>'[1]表二（分县区过表）'!C877</f>
        <v>0</v>
      </c>
      <c r="F877" s="17" t="e">
        <f t="shared" si="28"/>
        <v>#DIV/0!</v>
      </c>
      <c r="G877" s="17" t="e">
        <f t="shared" si="29"/>
        <v>#DIV/0!</v>
      </c>
    </row>
    <row r="878" s="1" customFormat="1" spans="1:7">
      <c r="A878" s="14">
        <v>2130314</v>
      </c>
      <c r="B878" s="50" t="s">
        <v>672</v>
      </c>
      <c r="C878" s="23">
        <v>25</v>
      </c>
      <c r="D878" s="34">
        <v>218</v>
      </c>
      <c r="E878" s="17">
        <f>'[1]表二（分县区过表）'!C878</f>
        <v>0</v>
      </c>
      <c r="F878" s="17">
        <f t="shared" si="28"/>
        <v>0</v>
      </c>
      <c r="G878" s="17">
        <f t="shared" si="29"/>
        <v>0</v>
      </c>
    </row>
    <row r="879" s="1" customFormat="1" spans="1:7">
      <c r="A879" s="14">
        <v>2130315</v>
      </c>
      <c r="B879" s="50" t="s">
        <v>673</v>
      </c>
      <c r="C879" s="23">
        <v>20</v>
      </c>
      <c r="D879" s="34">
        <v>366</v>
      </c>
      <c r="E879" s="17">
        <f>'[1]表二（分县区过表）'!C879</f>
        <v>0</v>
      </c>
      <c r="F879" s="17">
        <f t="shared" si="28"/>
        <v>0</v>
      </c>
      <c r="G879" s="17">
        <f t="shared" si="29"/>
        <v>0</v>
      </c>
    </row>
    <row r="880" s="1" customFormat="1" spans="1:7">
      <c r="A880" s="14">
        <v>2130316</v>
      </c>
      <c r="B880" s="50" t="s">
        <v>674</v>
      </c>
      <c r="C880" s="23">
        <v>12</v>
      </c>
      <c r="D880" s="34">
        <v>28</v>
      </c>
      <c r="E880" s="17">
        <f>'[1]表二（分县区过表）'!C880</f>
        <v>0</v>
      </c>
      <c r="F880" s="17">
        <f t="shared" si="28"/>
        <v>0</v>
      </c>
      <c r="G880" s="17">
        <f t="shared" si="29"/>
        <v>0</v>
      </c>
    </row>
    <row r="881" s="1" customFormat="1" spans="1:7">
      <c r="A881" s="14">
        <v>2130317</v>
      </c>
      <c r="B881" s="50" t="s">
        <v>675</v>
      </c>
      <c r="C881" s="23"/>
      <c r="D881" s="34"/>
      <c r="E881" s="17">
        <f>'[1]表二（分县区过表）'!C881</f>
        <v>0</v>
      </c>
      <c r="F881" s="17" t="e">
        <f t="shared" si="28"/>
        <v>#DIV/0!</v>
      </c>
      <c r="G881" s="17" t="e">
        <f t="shared" si="29"/>
        <v>#DIV/0!</v>
      </c>
    </row>
    <row r="882" s="1" customFormat="1" spans="1:7">
      <c r="A882" s="14">
        <v>2130318</v>
      </c>
      <c r="B882" s="50" t="s">
        <v>676</v>
      </c>
      <c r="C882" s="23"/>
      <c r="D882" s="34"/>
      <c r="E882" s="17">
        <f>'[1]表二（分县区过表）'!C882</f>
        <v>0</v>
      </c>
      <c r="F882" s="17" t="e">
        <f t="shared" si="28"/>
        <v>#DIV/0!</v>
      </c>
      <c r="G882" s="17" t="e">
        <f t="shared" si="29"/>
        <v>#DIV/0!</v>
      </c>
    </row>
    <row r="883" s="1" customFormat="1" spans="1:7">
      <c r="A883" s="14">
        <v>2130319</v>
      </c>
      <c r="B883" s="50" t="s">
        <v>677</v>
      </c>
      <c r="C883" s="23"/>
      <c r="D883" s="34"/>
      <c r="E883" s="17">
        <f>'[1]表二（分县区过表）'!C883</f>
        <v>0</v>
      </c>
      <c r="F883" s="17" t="e">
        <f t="shared" si="28"/>
        <v>#DIV/0!</v>
      </c>
      <c r="G883" s="17" t="e">
        <f t="shared" si="29"/>
        <v>#DIV/0!</v>
      </c>
    </row>
    <row r="884" s="1" customFormat="1" spans="1:7">
      <c r="A884" s="14">
        <v>2130321</v>
      </c>
      <c r="B884" s="50" t="s">
        <v>678</v>
      </c>
      <c r="C884" s="23">
        <v>625</v>
      </c>
      <c r="D884" s="34">
        <v>141</v>
      </c>
      <c r="E884" s="17">
        <f>'[1]表二（分县区过表）'!C884</f>
        <v>0</v>
      </c>
      <c r="F884" s="17">
        <f t="shared" si="28"/>
        <v>0</v>
      </c>
      <c r="G884" s="17">
        <f t="shared" si="29"/>
        <v>0</v>
      </c>
    </row>
    <row r="885" s="1" customFormat="1" spans="1:7">
      <c r="A885" s="14">
        <v>2130322</v>
      </c>
      <c r="B885" s="50" t="s">
        <v>679</v>
      </c>
      <c r="C885" s="23"/>
      <c r="D885" s="34"/>
      <c r="E885" s="17">
        <f>'[1]表二（分县区过表）'!C885</f>
        <v>0</v>
      </c>
      <c r="F885" s="17" t="e">
        <f t="shared" si="28"/>
        <v>#DIV/0!</v>
      </c>
      <c r="G885" s="17" t="e">
        <f t="shared" si="29"/>
        <v>#DIV/0!</v>
      </c>
    </row>
    <row r="886" s="1" customFormat="1" spans="1:7">
      <c r="A886" s="14">
        <v>2130333</v>
      </c>
      <c r="B886" s="50" t="s">
        <v>655</v>
      </c>
      <c r="C886" s="23"/>
      <c r="D886" s="34"/>
      <c r="E886" s="17">
        <f>'[1]表二（分县区过表）'!C886</f>
        <v>0</v>
      </c>
      <c r="F886" s="17" t="e">
        <f t="shared" si="28"/>
        <v>#DIV/0!</v>
      </c>
      <c r="G886" s="17" t="e">
        <f t="shared" si="29"/>
        <v>#DIV/0!</v>
      </c>
    </row>
    <row r="887" s="1" customFormat="1" spans="1:7">
      <c r="A887" s="14">
        <v>2130334</v>
      </c>
      <c r="B887" s="50" t="s">
        <v>680</v>
      </c>
      <c r="C887" s="23"/>
      <c r="D887" s="34"/>
      <c r="E887" s="17">
        <f>'[1]表二（分县区过表）'!C887</f>
        <v>0</v>
      </c>
      <c r="F887" s="17" t="e">
        <f t="shared" si="28"/>
        <v>#DIV/0!</v>
      </c>
      <c r="G887" s="17" t="e">
        <f t="shared" si="29"/>
        <v>#DIV/0!</v>
      </c>
    </row>
    <row r="888" s="1" customFormat="1" spans="1:7">
      <c r="A888" s="14">
        <v>2130335</v>
      </c>
      <c r="B888" s="50" t="s">
        <v>681</v>
      </c>
      <c r="C888" s="23"/>
      <c r="D888" s="34">
        <v>9</v>
      </c>
      <c r="E888" s="17">
        <f>'[1]表二（分县区过表）'!C888</f>
        <v>0</v>
      </c>
      <c r="F888" s="17" t="e">
        <f t="shared" si="28"/>
        <v>#DIV/0!</v>
      </c>
      <c r="G888" s="17">
        <f t="shared" si="29"/>
        <v>0</v>
      </c>
    </row>
    <row r="889" s="1" customFormat="1" spans="1:7">
      <c r="A889" s="14">
        <v>2130336</v>
      </c>
      <c r="B889" s="50" t="s">
        <v>682</v>
      </c>
      <c r="C889" s="23"/>
      <c r="D889" s="34"/>
      <c r="E889" s="17">
        <f>'[1]表二（分县区过表）'!C889</f>
        <v>0</v>
      </c>
      <c r="F889" s="17" t="e">
        <f t="shared" si="28"/>
        <v>#DIV/0!</v>
      </c>
      <c r="G889" s="17" t="e">
        <f t="shared" si="29"/>
        <v>#DIV/0!</v>
      </c>
    </row>
    <row r="890" s="1" customFormat="1" spans="1:7">
      <c r="A890" s="14">
        <v>2130337</v>
      </c>
      <c r="B890" s="50" t="s">
        <v>683</v>
      </c>
      <c r="C890" s="23"/>
      <c r="D890" s="34"/>
      <c r="E890" s="17">
        <f>'[1]表二（分县区过表）'!C890</f>
        <v>0</v>
      </c>
      <c r="F890" s="17" t="e">
        <f t="shared" si="28"/>
        <v>#DIV/0!</v>
      </c>
      <c r="G890" s="17" t="e">
        <f t="shared" si="29"/>
        <v>#DIV/0!</v>
      </c>
    </row>
    <row r="891" s="1" customFormat="1" spans="1:7">
      <c r="A891" s="14">
        <v>2130399</v>
      </c>
      <c r="B891" s="50" t="s">
        <v>684</v>
      </c>
      <c r="C891" s="23">
        <v>440</v>
      </c>
      <c r="D891" s="34">
        <v>560</v>
      </c>
      <c r="E891" s="17">
        <f>'[1]表二（分县区过表）'!C891</f>
        <v>115</v>
      </c>
      <c r="F891" s="17">
        <f t="shared" si="28"/>
        <v>26.1363636363636</v>
      </c>
      <c r="G891" s="17">
        <f t="shared" si="29"/>
        <v>20.5357142857143</v>
      </c>
    </row>
    <row r="892" s="1" customFormat="1" spans="1:7">
      <c r="A892" s="14">
        <v>21305</v>
      </c>
      <c r="B892" s="50" t="s">
        <v>685</v>
      </c>
      <c r="C892" s="33">
        <f>SUM(C893:C902)</f>
        <v>1582</v>
      </c>
      <c r="D892" s="33">
        <f>SUM(D893:D902)</f>
        <v>2906</v>
      </c>
      <c r="E892" s="17">
        <f>'[1]表二（分县区过表）'!C892</f>
        <v>2288</v>
      </c>
      <c r="F892" s="17">
        <f t="shared" si="28"/>
        <v>144.627054361568</v>
      </c>
      <c r="G892" s="17">
        <f t="shared" si="29"/>
        <v>78.7336545079147</v>
      </c>
    </row>
    <row r="893" s="1" customFormat="1" spans="1:7">
      <c r="A893" s="14">
        <v>2130501</v>
      </c>
      <c r="B893" s="50" t="s">
        <v>15</v>
      </c>
      <c r="C893" s="23">
        <v>68</v>
      </c>
      <c r="D893" s="34">
        <v>78</v>
      </c>
      <c r="E893" s="17">
        <f>'[1]表二（分县区过表）'!C893</f>
        <v>110</v>
      </c>
      <c r="F893" s="17">
        <f t="shared" si="28"/>
        <v>161.764705882353</v>
      </c>
      <c r="G893" s="17">
        <f t="shared" si="29"/>
        <v>141.025641025641</v>
      </c>
    </row>
    <row r="894" s="1" customFormat="1" spans="1:7">
      <c r="A894" s="14">
        <v>2130502</v>
      </c>
      <c r="B894" s="50" t="s">
        <v>16</v>
      </c>
      <c r="C894" s="23">
        <v>10</v>
      </c>
      <c r="D894" s="34">
        <v>56</v>
      </c>
      <c r="E894" s="17">
        <f>'[1]表二（分县区过表）'!C894</f>
        <v>128</v>
      </c>
      <c r="F894" s="17">
        <f t="shared" si="28"/>
        <v>1280</v>
      </c>
      <c r="G894" s="17">
        <f t="shared" si="29"/>
        <v>228.571428571429</v>
      </c>
    </row>
    <row r="895" s="1" customFormat="1" spans="1:7">
      <c r="A895" s="14">
        <v>2130503</v>
      </c>
      <c r="B895" s="50" t="s">
        <v>17</v>
      </c>
      <c r="C895" s="23"/>
      <c r="D895" s="34"/>
      <c r="E895" s="17">
        <f>'[1]表二（分县区过表）'!C895</f>
        <v>0</v>
      </c>
      <c r="F895" s="17" t="e">
        <f t="shared" si="28"/>
        <v>#DIV/0!</v>
      </c>
      <c r="G895" s="17" t="e">
        <f t="shared" si="29"/>
        <v>#DIV/0!</v>
      </c>
    </row>
    <row r="896" s="1" customFormat="1" spans="1:7">
      <c r="A896" s="14">
        <v>2130504</v>
      </c>
      <c r="B896" s="50" t="s">
        <v>686</v>
      </c>
      <c r="C896" s="23"/>
      <c r="D896" s="34">
        <v>314</v>
      </c>
      <c r="E896" s="17">
        <f>'[1]表二（分县区过表）'!C896</f>
        <v>0</v>
      </c>
      <c r="F896" s="17" t="e">
        <f t="shared" si="28"/>
        <v>#DIV/0!</v>
      </c>
      <c r="G896" s="17">
        <f t="shared" si="29"/>
        <v>0</v>
      </c>
    </row>
    <row r="897" s="1" customFormat="1" spans="1:7">
      <c r="A897" s="14">
        <v>2130505</v>
      </c>
      <c r="B897" s="50" t="s">
        <v>687</v>
      </c>
      <c r="C897" s="23"/>
      <c r="D897" s="34"/>
      <c r="E897" s="17">
        <f>'[1]表二（分县区过表）'!C897</f>
        <v>0</v>
      </c>
      <c r="F897" s="17" t="e">
        <f t="shared" si="28"/>
        <v>#DIV/0!</v>
      </c>
      <c r="G897" s="17" t="e">
        <f t="shared" si="29"/>
        <v>#DIV/0!</v>
      </c>
    </row>
    <row r="898" s="1" customFormat="1" spans="1:7">
      <c r="A898" s="14">
        <v>2130506</v>
      </c>
      <c r="B898" s="50" t="s">
        <v>688</v>
      </c>
      <c r="C898" s="23"/>
      <c r="D898" s="34"/>
      <c r="E898" s="17">
        <f>'[1]表二（分县区过表）'!C898</f>
        <v>0</v>
      </c>
      <c r="F898" s="17" t="e">
        <f t="shared" si="28"/>
        <v>#DIV/0!</v>
      </c>
      <c r="G898" s="17" t="e">
        <f t="shared" si="29"/>
        <v>#DIV/0!</v>
      </c>
    </row>
    <row r="899" s="1" customFormat="1" spans="1:7">
      <c r="A899" s="14">
        <v>2130507</v>
      </c>
      <c r="B899" s="50" t="s">
        <v>689</v>
      </c>
      <c r="C899" s="23"/>
      <c r="D899" s="34"/>
      <c r="E899" s="17">
        <f>'[1]表二（分县区过表）'!C899</f>
        <v>50</v>
      </c>
      <c r="F899" s="17" t="e">
        <f t="shared" si="28"/>
        <v>#DIV/0!</v>
      </c>
      <c r="G899" s="17" t="e">
        <f t="shared" si="29"/>
        <v>#DIV/0!</v>
      </c>
    </row>
    <row r="900" s="1" customFormat="1" spans="1:7">
      <c r="A900" s="14">
        <v>2130508</v>
      </c>
      <c r="B900" s="50" t="s">
        <v>690</v>
      </c>
      <c r="C900" s="23"/>
      <c r="D900" s="34"/>
      <c r="E900" s="17">
        <f>'[1]表二（分县区过表）'!C900</f>
        <v>0</v>
      </c>
      <c r="F900" s="17" t="e">
        <f t="shared" si="28"/>
        <v>#DIV/0!</v>
      </c>
      <c r="G900" s="17" t="e">
        <f t="shared" si="29"/>
        <v>#DIV/0!</v>
      </c>
    </row>
    <row r="901" s="1" customFormat="1" spans="1:7">
      <c r="A901" s="14">
        <v>2130550</v>
      </c>
      <c r="B901" s="50" t="s">
        <v>24</v>
      </c>
      <c r="C901" s="23"/>
      <c r="D901" s="34"/>
      <c r="E901" s="17">
        <f>'[1]表二（分县区过表）'!C901</f>
        <v>0</v>
      </c>
      <c r="F901" s="17" t="e">
        <f t="shared" si="28"/>
        <v>#DIV/0!</v>
      </c>
      <c r="G901" s="17" t="e">
        <f t="shared" si="29"/>
        <v>#DIV/0!</v>
      </c>
    </row>
    <row r="902" s="1" customFormat="1" spans="1:7">
      <c r="A902" s="14">
        <v>2130599</v>
      </c>
      <c r="B902" s="50" t="s">
        <v>691</v>
      </c>
      <c r="C902" s="23">
        <v>1504</v>
      </c>
      <c r="D902" s="34">
        <v>2458</v>
      </c>
      <c r="E902" s="17">
        <f>'[1]表二（分县区过表）'!C902</f>
        <v>2000</v>
      </c>
      <c r="F902" s="17">
        <f t="shared" ref="F902:F965" si="30">E902/C902%</f>
        <v>132.978723404255</v>
      </c>
      <c r="G902" s="17">
        <f t="shared" ref="G902:G965" si="31">E902/D902%</f>
        <v>81.3669650122051</v>
      </c>
    </row>
    <row r="903" s="1" customFormat="1" spans="1:7">
      <c r="A903" s="14">
        <v>21307</v>
      </c>
      <c r="B903" s="50" t="s">
        <v>692</v>
      </c>
      <c r="C903" s="33">
        <f>SUM(C904:C909)</f>
        <v>1377</v>
      </c>
      <c r="D903" s="33">
        <f>SUM(D904:D909)</f>
        <v>1213</v>
      </c>
      <c r="E903" s="17">
        <f>'[1]表二（分县区过表）'!C903</f>
        <v>2051</v>
      </c>
      <c r="F903" s="17">
        <f t="shared" si="30"/>
        <v>148.946986201888</v>
      </c>
      <c r="G903" s="17">
        <f t="shared" si="31"/>
        <v>169.084913437758</v>
      </c>
    </row>
    <row r="904" s="1" customFormat="1" spans="1:7">
      <c r="A904" s="14">
        <v>2130701</v>
      </c>
      <c r="B904" s="50" t="s">
        <v>693</v>
      </c>
      <c r="C904" s="23">
        <v>203</v>
      </c>
      <c r="D904" s="34">
        <v>439</v>
      </c>
      <c r="E904" s="17">
        <f>'[1]表二（分县区过表）'!C904</f>
        <v>0</v>
      </c>
      <c r="F904" s="17">
        <f t="shared" si="30"/>
        <v>0</v>
      </c>
      <c r="G904" s="17">
        <f t="shared" si="31"/>
        <v>0</v>
      </c>
    </row>
    <row r="905" s="1" customFormat="1" spans="1:7">
      <c r="A905" s="14">
        <v>2130704</v>
      </c>
      <c r="B905" s="50" t="s">
        <v>694</v>
      </c>
      <c r="C905" s="23">
        <v>81</v>
      </c>
      <c r="D905" s="34">
        <v>73</v>
      </c>
      <c r="E905" s="17">
        <f>'[1]表二（分县区过表）'!C905</f>
        <v>0</v>
      </c>
      <c r="F905" s="17">
        <f t="shared" si="30"/>
        <v>0</v>
      </c>
      <c r="G905" s="17">
        <f t="shared" si="31"/>
        <v>0</v>
      </c>
    </row>
    <row r="906" s="1" customFormat="1" spans="1:7">
      <c r="A906" s="14">
        <v>2130705</v>
      </c>
      <c r="B906" s="50" t="s">
        <v>695</v>
      </c>
      <c r="C906" s="23">
        <v>223</v>
      </c>
      <c r="D906" s="34">
        <v>228</v>
      </c>
      <c r="E906" s="17">
        <f>'[1]表二（分县区过表）'!C906</f>
        <v>300</v>
      </c>
      <c r="F906" s="17">
        <f t="shared" si="30"/>
        <v>134.529147982063</v>
      </c>
      <c r="G906" s="17">
        <f t="shared" si="31"/>
        <v>131.578947368421</v>
      </c>
    </row>
    <row r="907" s="1" customFormat="1" spans="1:7">
      <c r="A907" s="14">
        <v>2130706</v>
      </c>
      <c r="B907" s="50" t="s">
        <v>696</v>
      </c>
      <c r="C907" s="23">
        <v>870</v>
      </c>
      <c r="D907" s="34">
        <v>245</v>
      </c>
      <c r="E907" s="17">
        <f>'[1]表二（分县区过表）'!C907</f>
        <v>0</v>
      </c>
      <c r="F907" s="17">
        <f t="shared" si="30"/>
        <v>0</v>
      </c>
      <c r="G907" s="17">
        <f t="shared" si="31"/>
        <v>0</v>
      </c>
    </row>
    <row r="908" s="1" customFormat="1" spans="1:7">
      <c r="A908" s="14">
        <v>2130707</v>
      </c>
      <c r="B908" s="50" t="s">
        <v>697</v>
      </c>
      <c r="C908" s="23"/>
      <c r="D908" s="34"/>
      <c r="E908" s="17">
        <f>'[1]表二（分县区过表）'!C908</f>
        <v>0</v>
      </c>
      <c r="F908" s="17" t="e">
        <f t="shared" si="30"/>
        <v>#DIV/0!</v>
      </c>
      <c r="G908" s="17" t="e">
        <f t="shared" si="31"/>
        <v>#DIV/0!</v>
      </c>
    </row>
    <row r="909" s="1" customFormat="1" spans="1:7">
      <c r="A909" s="14">
        <v>2130799</v>
      </c>
      <c r="B909" s="50" t="s">
        <v>698</v>
      </c>
      <c r="C909" s="23"/>
      <c r="D909" s="34">
        <v>228</v>
      </c>
      <c r="E909" s="17">
        <f>'[1]表二（分县区过表）'!C909</f>
        <v>1751</v>
      </c>
      <c r="F909" s="17" t="e">
        <f t="shared" si="30"/>
        <v>#DIV/0!</v>
      </c>
      <c r="G909" s="17">
        <f t="shared" si="31"/>
        <v>767.982456140351</v>
      </c>
    </row>
    <row r="910" s="1" customFormat="1" spans="1:7">
      <c r="A910" s="14">
        <v>21308</v>
      </c>
      <c r="B910" s="50" t="s">
        <v>699</v>
      </c>
      <c r="C910" s="33">
        <f>SUM(C911:C915)</f>
        <v>383</v>
      </c>
      <c r="D910" s="33">
        <f>SUM(D911:D915)</f>
        <v>584</v>
      </c>
      <c r="E910" s="17">
        <f>'[1]表二（分县区过表）'!C910</f>
        <v>436</v>
      </c>
      <c r="F910" s="17">
        <f t="shared" si="30"/>
        <v>113.838120104439</v>
      </c>
      <c r="G910" s="17">
        <f t="shared" si="31"/>
        <v>74.6575342465753</v>
      </c>
    </row>
    <row r="911" s="1" customFormat="1" spans="1:7">
      <c r="A911" s="14">
        <v>2130801</v>
      </c>
      <c r="B911" s="50" t="s">
        <v>700</v>
      </c>
      <c r="C911" s="23">
        <v>69</v>
      </c>
      <c r="D911" s="34">
        <v>70</v>
      </c>
      <c r="E911" s="17">
        <f>'[1]表二（分县区过表）'!C911</f>
        <v>0</v>
      </c>
      <c r="F911" s="17">
        <f t="shared" si="30"/>
        <v>0</v>
      </c>
      <c r="G911" s="17">
        <f t="shared" si="31"/>
        <v>0</v>
      </c>
    </row>
    <row r="912" s="1" customFormat="1" spans="1:7">
      <c r="A912" s="14">
        <v>2130803</v>
      </c>
      <c r="B912" s="50" t="s">
        <v>701</v>
      </c>
      <c r="C912" s="23">
        <v>57</v>
      </c>
      <c r="D912" s="34">
        <v>158</v>
      </c>
      <c r="E912" s="17">
        <f>'[1]表二（分县区过表）'!C912</f>
        <v>236</v>
      </c>
      <c r="F912" s="17">
        <f t="shared" si="30"/>
        <v>414.035087719298</v>
      </c>
      <c r="G912" s="17">
        <f t="shared" si="31"/>
        <v>149.367088607595</v>
      </c>
    </row>
    <row r="913" s="1" customFormat="1" spans="1:7">
      <c r="A913" s="14">
        <v>2130804</v>
      </c>
      <c r="B913" s="50" t="s">
        <v>702</v>
      </c>
      <c r="C913" s="23">
        <v>257</v>
      </c>
      <c r="D913" s="34">
        <v>356</v>
      </c>
      <c r="E913" s="17">
        <f>'[1]表二（分县区过表）'!C913</f>
        <v>200</v>
      </c>
      <c r="F913" s="17">
        <f t="shared" si="30"/>
        <v>77.8210116731518</v>
      </c>
      <c r="G913" s="17">
        <f t="shared" si="31"/>
        <v>56.1797752808989</v>
      </c>
    </row>
    <row r="914" s="1" customFormat="1" spans="1:7">
      <c r="A914" s="14">
        <v>2130805</v>
      </c>
      <c r="B914" s="50" t="s">
        <v>703</v>
      </c>
      <c r="C914" s="23"/>
      <c r="D914" s="34"/>
      <c r="E914" s="17">
        <f>'[1]表二（分县区过表）'!C914</f>
        <v>0</v>
      </c>
      <c r="F914" s="17" t="e">
        <f t="shared" si="30"/>
        <v>#DIV/0!</v>
      </c>
      <c r="G914" s="17" t="e">
        <f t="shared" si="31"/>
        <v>#DIV/0!</v>
      </c>
    </row>
    <row r="915" s="1" customFormat="1" spans="1:7">
      <c r="A915" s="14">
        <v>2130899</v>
      </c>
      <c r="B915" s="50" t="s">
        <v>704</v>
      </c>
      <c r="C915" s="23"/>
      <c r="D915" s="34"/>
      <c r="E915" s="17">
        <f>'[1]表二（分县区过表）'!C915</f>
        <v>0</v>
      </c>
      <c r="F915" s="17" t="e">
        <f t="shared" si="30"/>
        <v>#DIV/0!</v>
      </c>
      <c r="G915" s="17" t="e">
        <f t="shared" si="31"/>
        <v>#DIV/0!</v>
      </c>
    </row>
    <row r="916" s="1" customFormat="1" spans="1:7">
      <c r="A916" s="14">
        <v>21309</v>
      </c>
      <c r="B916" s="50" t="s">
        <v>705</v>
      </c>
      <c r="C916" s="33">
        <f>SUM(C917:C918)</f>
        <v>0</v>
      </c>
      <c r="D916" s="33">
        <f>SUM(D917:D918)</f>
        <v>0</v>
      </c>
      <c r="E916" s="17">
        <f>'[1]表二（分县区过表）'!C916</f>
        <v>0</v>
      </c>
      <c r="F916" s="17" t="e">
        <f t="shared" si="30"/>
        <v>#DIV/0!</v>
      </c>
      <c r="G916" s="17" t="e">
        <f t="shared" si="31"/>
        <v>#DIV/0!</v>
      </c>
    </row>
    <row r="917" s="1" customFormat="1" spans="1:7">
      <c r="A917" s="14">
        <v>2130901</v>
      </c>
      <c r="B917" s="50" t="s">
        <v>706</v>
      </c>
      <c r="C917" s="34"/>
      <c r="D917" s="34"/>
      <c r="E917" s="17">
        <f>'[1]表二（分县区过表）'!C917</f>
        <v>0</v>
      </c>
      <c r="F917" s="17" t="e">
        <f t="shared" si="30"/>
        <v>#DIV/0!</v>
      </c>
      <c r="G917" s="17" t="e">
        <f t="shared" si="31"/>
        <v>#DIV/0!</v>
      </c>
    </row>
    <row r="918" s="1" customFormat="1" spans="1:7">
      <c r="A918" s="14">
        <v>2130999</v>
      </c>
      <c r="B918" s="50" t="s">
        <v>707</v>
      </c>
      <c r="C918" s="34"/>
      <c r="D918" s="34"/>
      <c r="E918" s="17">
        <f>'[1]表二（分县区过表）'!C918</f>
        <v>0</v>
      </c>
      <c r="F918" s="17" t="e">
        <f t="shared" si="30"/>
        <v>#DIV/0!</v>
      </c>
      <c r="G918" s="17" t="e">
        <f t="shared" si="31"/>
        <v>#DIV/0!</v>
      </c>
    </row>
    <row r="919" s="1" customFormat="1" spans="1:7">
      <c r="A919" s="14">
        <v>21399</v>
      </c>
      <c r="B919" s="50" t="s">
        <v>708</v>
      </c>
      <c r="C919" s="33">
        <f>SUM(C920:C921)</f>
        <v>0</v>
      </c>
      <c r="D919" s="33">
        <f>SUM(D920:D921)</f>
        <v>41</v>
      </c>
      <c r="E919" s="17">
        <f>'[1]表二（分县区过表）'!C919</f>
        <v>0</v>
      </c>
      <c r="F919" s="17" t="e">
        <f t="shared" si="30"/>
        <v>#DIV/0!</v>
      </c>
      <c r="G919" s="17">
        <f t="shared" si="31"/>
        <v>0</v>
      </c>
    </row>
    <row r="920" s="1" customFormat="1" spans="1:7">
      <c r="A920" s="14">
        <v>2139901</v>
      </c>
      <c r="B920" s="50" t="s">
        <v>709</v>
      </c>
      <c r="C920" s="46"/>
      <c r="D920" s="46"/>
      <c r="E920" s="17">
        <f>'[1]表二（分县区过表）'!C920</f>
        <v>0</v>
      </c>
      <c r="F920" s="17" t="e">
        <f t="shared" si="30"/>
        <v>#DIV/0!</v>
      </c>
      <c r="G920" s="17" t="e">
        <f t="shared" si="31"/>
        <v>#DIV/0!</v>
      </c>
    </row>
    <row r="921" s="1" customFormat="1" spans="1:7">
      <c r="A921" s="14">
        <v>2139999</v>
      </c>
      <c r="B921" s="50" t="s">
        <v>710</v>
      </c>
      <c r="C921" s="46"/>
      <c r="D921" s="46">
        <v>41</v>
      </c>
      <c r="E921" s="17">
        <f>'[1]表二（分县区过表）'!C921</f>
        <v>0</v>
      </c>
      <c r="F921" s="17" t="e">
        <f t="shared" si="30"/>
        <v>#DIV/0!</v>
      </c>
      <c r="G921" s="17">
        <f t="shared" si="31"/>
        <v>0</v>
      </c>
    </row>
    <row r="922" s="1" customFormat="1" spans="1:7">
      <c r="A922" s="14">
        <v>214</v>
      </c>
      <c r="B922" s="50" t="s">
        <v>711</v>
      </c>
      <c r="C922" s="33">
        <f>C923+C945+C955+C965+C972+C977</f>
        <v>6210</v>
      </c>
      <c r="D922" s="33">
        <f>D923+D945+D955+D965+D972+D977</f>
        <v>3184</v>
      </c>
      <c r="E922" s="17">
        <f>'[1]表二（分县区过表）'!C922</f>
        <v>1236</v>
      </c>
      <c r="F922" s="17">
        <f t="shared" si="30"/>
        <v>19.9033816425121</v>
      </c>
      <c r="G922" s="17">
        <f t="shared" si="31"/>
        <v>38.8190954773869</v>
      </c>
    </row>
    <row r="923" s="1" customFormat="1" spans="1:7">
      <c r="A923" s="14">
        <v>21401</v>
      </c>
      <c r="B923" s="50" t="s">
        <v>712</v>
      </c>
      <c r="C923" s="33">
        <f>SUM(C924:C944)</f>
        <v>6210</v>
      </c>
      <c r="D923" s="33">
        <f>SUM(D924:D944)</f>
        <v>2967</v>
      </c>
      <c r="E923" s="17">
        <f>'[1]表二（分县区过表）'!C923</f>
        <v>865</v>
      </c>
      <c r="F923" s="17">
        <f t="shared" si="30"/>
        <v>13.9291465378422</v>
      </c>
      <c r="G923" s="17">
        <f t="shared" si="31"/>
        <v>29.1540276373441</v>
      </c>
    </row>
    <row r="924" s="1" customFormat="1" spans="1:7">
      <c r="A924" s="14">
        <v>2140101</v>
      </c>
      <c r="B924" s="50" t="s">
        <v>15</v>
      </c>
      <c r="C924" s="23">
        <v>143</v>
      </c>
      <c r="D924" s="34">
        <v>184</v>
      </c>
      <c r="E924" s="17">
        <f>'[1]表二（分县区过表）'!C924</f>
        <v>320</v>
      </c>
      <c r="F924" s="17">
        <f t="shared" si="30"/>
        <v>223.776223776224</v>
      </c>
      <c r="G924" s="17">
        <f t="shared" si="31"/>
        <v>173.913043478261</v>
      </c>
    </row>
    <row r="925" s="1" customFormat="1" spans="1:7">
      <c r="A925" s="14">
        <v>2140102</v>
      </c>
      <c r="B925" s="50" t="s">
        <v>16</v>
      </c>
      <c r="C925" s="23">
        <v>23</v>
      </c>
      <c r="D925" s="34">
        <v>33</v>
      </c>
      <c r="E925" s="17">
        <f>'[1]表二（分县区过表）'!C925</f>
        <v>29</v>
      </c>
      <c r="F925" s="17">
        <f t="shared" si="30"/>
        <v>126.086956521739</v>
      </c>
      <c r="G925" s="17">
        <f t="shared" si="31"/>
        <v>87.8787878787879</v>
      </c>
    </row>
    <row r="926" s="1" customFormat="1" spans="1:7">
      <c r="A926" s="14">
        <v>2140103</v>
      </c>
      <c r="B926" s="50" t="s">
        <v>17</v>
      </c>
      <c r="C926" s="23"/>
      <c r="D926" s="34"/>
      <c r="E926" s="17">
        <f>'[1]表二（分县区过表）'!C926</f>
        <v>0</v>
      </c>
      <c r="F926" s="17" t="e">
        <f t="shared" si="30"/>
        <v>#DIV/0!</v>
      </c>
      <c r="G926" s="17" t="e">
        <f t="shared" si="31"/>
        <v>#DIV/0!</v>
      </c>
    </row>
    <row r="927" s="1" customFormat="1" spans="1:7">
      <c r="A927" s="14">
        <v>2140104</v>
      </c>
      <c r="B927" s="50" t="s">
        <v>713</v>
      </c>
      <c r="C927" s="23">
        <v>5945</v>
      </c>
      <c r="D927" s="34">
        <v>2048</v>
      </c>
      <c r="E927" s="17">
        <f>'[1]表二（分县区过表）'!C927</f>
        <v>160</v>
      </c>
      <c r="F927" s="17">
        <f t="shared" si="30"/>
        <v>2.69133725820017</v>
      </c>
      <c r="G927" s="17">
        <f t="shared" si="31"/>
        <v>7.8125</v>
      </c>
    </row>
    <row r="928" s="1" customFormat="1" spans="1:7">
      <c r="A928" s="14">
        <v>2140106</v>
      </c>
      <c r="B928" s="50" t="s">
        <v>714</v>
      </c>
      <c r="C928" s="23">
        <v>60</v>
      </c>
      <c r="D928" s="34">
        <v>56</v>
      </c>
      <c r="E928" s="17">
        <f>'[1]表二（分县区过表）'!C928</f>
        <v>0</v>
      </c>
      <c r="F928" s="17">
        <f t="shared" si="30"/>
        <v>0</v>
      </c>
      <c r="G928" s="17">
        <f t="shared" si="31"/>
        <v>0</v>
      </c>
    </row>
    <row r="929" s="1" customFormat="1" spans="1:7">
      <c r="A929" s="14">
        <v>2140109</v>
      </c>
      <c r="B929" s="50" t="s">
        <v>715</v>
      </c>
      <c r="C929" s="23"/>
      <c r="D929" s="34"/>
      <c r="E929" s="17">
        <f>'[1]表二（分县区过表）'!C929</f>
        <v>0</v>
      </c>
      <c r="F929" s="17" t="e">
        <f t="shared" si="30"/>
        <v>#DIV/0!</v>
      </c>
      <c r="G929" s="17" t="e">
        <f t="shared" si="31"/>
        <v>#DIV/0!</v>
      </c>
    </row>
    <row r="930" s="1" customFormat="1" spans="1:7">
      <c r="A930" s="14">
        <v>2140110</v>
      </c>
      <c r="B930" s="50" t="s">
        <v>716</v>
      </c>
      <c r="C930" s="23"/>
      <c r="D930" s="34"/>
      <c r="E930" s="17">
        <f>'[1]表二（分县区过表）'!C930</f>
        <v>0</v>
      </c>
      <c r="F930" s="17" t="e">
        <f t="shared" si="30"/>
        <v>#DIV/0!</v>
      </c>
      <c r="G930" s="17" t="e">
        <f t="shared" si="31"/>
        <v>#DIV/0!</v>
      </c>
    </row>
    <row r="931" s="1" customFormat="1" spans="1:7">
      <c r="A931" s="14">
        <v>2140111</v>
      </c>
      <c r="B931" s="50" t="s">
        <v>717</v>
      </c>
      <c r="C931" s="23"/>
      <c r="D931" s="34"/>
      <c r="E931" s="17">
        <f>'[1]表二（分县区过表）'!C931</f>
        <v>0</v>
      </c>
      <c r="F931" s="17" t="e">
        <f t="shared" si="30"/>
        <v>#DIV/0!</v>
      </c>
      <c r="G931" s="17" t="e">
        <f t="shared" si="31"/>
        <v>#DIV/0!</v>
      </c>
    </row>
    <row r="932" s="1" customFormat="1" spans="1:7">
      <c r="A932" s="14">
        <v>2140112</v>
      </c>
      <c r="B932" s="50" t="s">
        <v>718</v>
      </c>
      <c r="C932" s="23"/>
      <c r="D932" s="34"/>
      <c r="E932" s="17">
        <f>'[1]表二（分县区过表）'!C932</f>
        <v>0</v>
      </c>
      <c r="F932" s="17" t="e">
        <f t="shared" si="30"/>
        <v>#DIV/0!</v>
      </c>
      <c r="G932" s="17" t="e">
        <f t="shared" si="31"/>
        <v>#DIV/0!</v>
      </c>
    </row>
    <row r="933" s="1" customFormat="1" spans="1:7">
      <c r="A933" s="14">
        <v>2140114</v>
      </c>
      <c r="B933" s="50" t="s">
        <v>719</v>
      </c>
      <c r="C933" s="23"/>
      <c r="D933" s="34"/>
      <c r="E933" s="17">
        <f>'[1]表二（分县区过表）'!C933</f>
        <v>0</v>
      </c>
      <c r="F933" s="17" t="e">
        <f t="shared" si="30"/>
        <v>#DIV/0!</v>
      </c>
      <c r="G933" s="17" t="e">
        <f t="shared" si="31"/>
        <v>#DIV/0!</v>
      </c>
    </row>
    <row r="934" s="1" customFormat="1" spans="1:7">
      <c r="A934" s="14">
        <v>2140122</v>
      </c>
      <c r="B934" s="50" t="s">
        <v>720</v>
      </c>
      <c r="C934" s="23"/>
      <c r="D934" s="34"/>
      <c r="E934" s="17">
        <f>'[1]表二（分县区过表）'!C934</f>
        <v>0</v>
      </c>
      <c r="F934" s="17" t="e">
        <f t="shared" si="30"/>
        <v>#DIV/0!</v>
      </c>
      <c r="G934" s="17" t="e">
        <f t="shared" si="31"/>
        <v>#DIV/0!</v>
      </c>
    </row>
    <row r="935" s="1" customFormat="1" spans="1:7">
      <c r="A935" s="14">
        <v>2140123</v>
      </c>
      <c r="B935" s="50" t="s">
        <v>721</v>
      </c>
      <c r="C935" s="23"/>
      <c r="D935" s="34"/>
      <c r="E935" s="17">
        <f>'[1]表二（分县区过表）'!C935</f>
        <v>0</v>
      </c>
      <c r="F935" s="17" t="e">
        <f t="shared" si="30"/>
        <v>#DIV/0!</v>
      </c>
      <c r="G935" s="17" t="e">
        <f t="shared" si="31"/>
        <v>#DIV/0!</v>
      </c>
    </row>
    <row r="936" s="1" customFormat="1" spans="1:7">
      <c r="A936" s="14">
        <v>2140127</v>
      </c>
      <c r="B936" s="50" t="s">
        <v>722</v>
      </c>
      <c r="C936" s="23"/>
      <c r="D936" s="34"/>
      <c r="E936" s="17">
        <f>'[1]表二（分县区过表）'!C936</f>
        <v>0</v>
      </c>
      <c r="F936" s="17" t="e">
        <f t="shared" si="30"/>
        <v>#DIV/0!</v>
      </c>
      <c r="G936" s="17" t="e">
        <f t="shared" si="31"/>
        <v>#DIV/0!</v>
      </c>
    </row>
    <row r="937" s="1" customFormat="1" spans="1:7">
      <c r="A937" s="14">
        <v>2140128</v>
      </c>
      <c r="B937" s="50" t="s">
        <v>723</v>
      </c>
      <c r="C937" s="23"/>
      <c r="D937" s="34"/>
      <c r="E937" s="17">
        <f>'[1]表二（分县区过表）'!C937</f>
        <v>0</v>
      </c>
      <c r="F937" s="17" t="e">
        <f t="shared" si="30"/>
        <v>#DIV/0!</v>
      </c>
      <c r="G937" s="17" t="e">
        <f t="shared" si="31"/>
        <v>#DIV/0!</v>
      </c>
    </row>
    <row r="938" s="1" customFormat="1" spans="1:7">
      <c r="A938" s="14">
        <v>2140129</v>
      </c>
      <c r="B938" s="50" t="s">
        <v>724</v>
      </c>
      <c r="C938" s="23"/>
      <c r="D938" s="34"/>
      <c r="E938" s="17">
        <f>'[1]表二（分县区过表）'!C938</f>
        <v>0</v>
      </c>
      <c r="F938" s="17" t="e">
        <f t="shared" si="30"/>
        <v>#DIV/0!</v>
      </c>
      <c r="G938" s="17" t="e">
        <f t="shared" si="31"/>
        <v>#DIV/0!</v>
      </c>
    </row>
    <row r="939" s="1" customFormat="1" spans="1:7">
      <c r="A939" s="14">
        <v>2140130</v>
      </c>
      <c r="B939" s="50" t="s">
        <v>725</v>
      </c>
      <c r="C939" s="23"/>
      <c r="D939" s="34"/>
      <c r="E939" s="17">
        <f>'[1]表二（分县区过表）'!C939</f>
        <v>0</v>
      </c>
      <c r="F939" s="17" t="e">
        <f t="shared" si="30"/>
        <v>#DIV/0!</v>
      </c>
      <c r="G939" s="17" t="e">
        <f t="shared" si="31"/>
        <v>#DIV/0!</v>
      </c>
    </row>
    <row r="940" s="1" customFormat="1" spans="1:7">
      <c r="A940" s="14">
        <v>2140131</v>
      </c>
      <c r="B940" s="50" t="s">
        <v>726</v>
      </c>
      <c r="C940" s="23"/>
      <c r="D940" s="34"/>
      <c r="E940" s="17">
        <f>'[1]表二（分县区过表）'!C940</f>
        <v>0</v>
      </c>
      <c r="F940" s="17" t="e">
        <f t="shared" si="30"/>
        <v>#DIV/0!</v>
      </c>
      <c r="G940" s="17" t="e">
        <f t="shared" si="31"/>
        <v>#DIV/0!</v>
      </c>
    </row>
    <row r="941" s="1" customFormat="1" spans="1:7">
      <c r="A941" s="14">
        <v>2140133</v>
      </c>
      <c r="B941" s="50" t="s">
        <v>727</v>
      </c>
      <c r="C941" s="23"/>
      <c r="D941" s="34"/>
      <c r="E941" s="17">
        <f>'[1]表二（分县区过表）'!C941</f>
        <v>0</v>
      </c>
      <c r="F941" s="17" t="e">
        <f t="shared" si="30"/>
        <v>#DIV/0!</v>
      </c>
      <c r="G941" s="17" t="e">
        <f t="shared" si="31"/>
        <v>#DIV/0!</v>
      </c>
    </row>
    <row r="942" s="1" customFormat="1" spans="1:7">
      <c r="A942" s="14">
        <v>2140136</v>
      </c>
      <c r="B942" s="50" t="s">
        <v>728</v>
      </c>
      <c r="C942" s="23"/>
      <c r="D942" s="34"/>
      <c r="E942" s="17">
        <f>'[1]表二（分县区过表）'!C942</f>
        <v>0</v>
      </c>
      <c r="F942" s="17" t="e">
        <f t="shared" si="30"/>
        <v>#DIV/0!</v>
      </c>
      <c r="G942" s="17" t="e">
        <f t="shared" si="31"/>
        <v>#DIV/0!</v>
      </c>
    </row>
    <row r="943" s="1" customFormat="1" spans="1:7">
      <c r="A943" s="14">
        <v>2140138</v>
      </c>
      <c r="B943" s="50" t="s">
        <v>729</v>
      </c>
      <c r="C943" s="23"/>
      <c r="D943" s="34"/>
      <c r="E943" s="17">
        <f>'[1]表二（分县区过表）'!C943</f>
        <v>0</v>
      </c>
      <c r="F943" s="17" t="e">
        <f t="shared" si="30"/>
        <v>#DIV/0!</v>
      </c>
      <c r="G943" s="17" t="e">
        <f t="shared" si="31"/>
        <v>#DIV/0!</v>
      </c>
    </row>
    <row r="944" s="1" customFormat="1" spans="1:7">
      <c r="A944" s="14">
        <v>2140199</v>
      </c>
      <c r="B944" s="50" t="s">
        <v>730</v>
      </c>
      <c r="C944" s="23">
        <v>39</v>
      </c>
      <c r="D944" s="34">
        <v>646</v>
      </c>
      <c r="E944" s="17">
        <f>'[1]表二（分县区过表）'!C944</f>
        <v>356</v>
      </c>
      <c r="F944" s="17">
        <f t="shared" si="30"/>
        <v>912.820512820513</v>
      </c>
      <c r="G944" s="17">
        <f t="shared" si="31"/>
        <v>55.1083591331269</v>
      </c>
    </row>
    <row r="945" s="1" customFormat="1" spans="1:7">
      <c r="A945" s="14">
        <v>21402</v>
      </c>
      <c r="B945" s="50" t="s">
        <v>731</v>
      </c>
      <c r="C945" s="33">
        <f>SUM(C946:C954)</f>
        <v>0</v>
      </c>
      <c r="D945" s="33">
        <f>SUM(D946:D954)</f>
        <v>0</v>
      </c>
      <c r="E945" s="17">
        <f>'[1]表二（分县区过表）'!C945</f>
        <v>0</v>
      </c>
      <c r="F945" s="17" t="e">
        <f t="shared" si="30"/>
        <v>#DIV/0!</v>
      </c>
      <c r="G945" s="17" t="e">
        <f t="shared" si="31"/>
        <v>#DIV/0!</v>
      </c>
    </row>
    <row r="946" s="1" customFormat="1" spans="1:7">
      <c r="A946" s="14">
        <v>2140201</v>
      </c>
      <c r="B946" s="50" t="s">
        <v>15</v>
      </c>
      <c r="C946" s="34"/>
      <c r="D946" s="34"/>
      <c r="E946" s="17">
        <f>'[1]表二（分县区过表）'!C946</f>
        <v>0</v>
      </c>
      <c r="F946" s="17" t="e">
        <f t="shared" si="30"/>
        <v>#DIV/0!</v>
      </c>
      <c r="G946" s="17" t="e">
        <f t="shared" si="31"/>
        <v>#DIV/0!</v>
      </c>
    </row>
    <row r="947" s="1" customFormat="1" spans="1:7">
      <c r="A947" s="14">
        <v>2140202</v>
      </c>
      <c r="B947" s="50" t="s">
        <v>16</v>
      </c>
      <c r="C947" s="34"/>
      <c r="D947" s="34"/>
      <c r="E947" s="17">
        <f>'[1]表二（分县区过表）'!C947</f>
        <v>0</v>
      </c>
      <c r="F947" s="17" t="e">
        <f t="shared" si="30"/>
        <v>#DIV/0!</v>
      </c>
      <c r="G947" s="17" t="e">
        <f t="shared" si="31"/>
        <v>#DIV/0!</v>
      </c>
    </row>
    <row r="948" s="1" customFormat="1" spans="1:7">
      <c r="A948" s="14">
        <v>2140203</v>
      </c>
      <c r="B948" s="50" t="s">
        <v>17</v>
      </c>
      <c r="C948" s="34"/>
      <c r="D948" s="34"/>
      <c r="E948" s="17">
        <f>'[1]表二（分县区过表）'!C948</f>
        <v>0</v>
      </c>
      <c r="F948" s="17" t="e">
        <f t="shared" si="30"/>
        <v>#DIV/0!</v>
      </c>
      <c r="G948" s="17" t="e">
        <f t="shared" si="31"/>
        <v>#DIV/0!</v>
      </c>
    </row>
    <row r="949" s="1" customFormat="1" spans="1:7">
      <c r="A949" s="14">
        <v>2140204</v>
      </c>
      <c r="B949" s="50" t="s">
        <v>732</v>
      </c>
      <c r="C949" s="34"/>
      <c r="D949" s="34"/>
      <c r="E949" s="17">
        <f>'[1]表二（分县区过表）'!C949</f>
        <v>0</v>
      </c>
      <c r="F949" s="17" t="e">
        <f t="shared" si="30"/>
        <v>#DIV/0!</v>
      </c>
      <c r="G949" s="17" t="e">
        <f t="shared" si="31"/>
        <v>#DIV/0!</v>
      </c>
    </row>
    <row r="950" s="1" customFormat="1" spans="1:7">
      <c r="A950" s="14">
        <v>2140205</v>
      </c>
      <c r="B950" s="50" t="s">
        <v>733</v>
      </c>
      <c r="C950" s="34"/>
      <c r="D950" s="34"/>
      <c r="E950" s="17">
        <f>'[1]表二（分县区过表）'!C950</f>
        <v>0</v>
      </c>
      <c r="F950" s="17" t="e">
        <f t="shared" si="30"/>
        <v>#DIV/0!</v>
      </c>
      <c r="G950" s="17" t="e">
        <f t="shared" si="31"/>
        <v>#DIV/0!</v>
      </c>
    </row>
    <row r="951" s="1" customFormat="1" spans="1:7">
      <c r="A951" s="14">
        <v>2140206</v>
      </c>
      <c r="B951" s="50" t="s">
        <v>734</v>
      </c>
      <c r="C951" s="34"/>
      <c r="D951" s="34"/>
      <c r="E951" s="17">
        <f>'[1]表二（分县区过表）'!C951</f>
        <v>0</v>
      </c>
      <c r="F951" s="17" t="e">
        <f t="shared" si="30"/>
        <v>#DIV/0!</v>
      </c>
      <c r="G951" s="17" t="e">
        <f t="shared" si="31"/>
        <v>#DIV/0!</v>
      </c>
    </row>
    <row r="952" s="1" customFormat="1" spans="1:7">
      <c r="A952" s="14">
        <v>2140207</v>
      </c>
      <c r="B952" s="50" t="s">
        <v>735</v>
      </c>
      <c r="C952" s="34"/>
      <c r="D952" s="34"/>
      <c r="E952" s="17">
        <f>'[1]表二（分县区过表）'!C952</f>
        <v>0</v>
      </c>
      <c r="F952" s="17" t="e">
        <f t="shared" si="30"/>
        <v>#DIV/0!</v>
      </c>
      <c r="G952" s="17" t="e">
        <f t="shared" si="31"/>
        <v>#DIV/0!</v>
      </c>
    </row>
    <row r="953" s="1" customFormat="1" spans="1:7">
      <c r="A953" s="14">
        <v>2140208</v>
      </c>
      <c r="B953" s="50" t="s">
        <v>736</v>
      </c>
      <c r="C953" s="34"/>
      <c r="D953" s="34"/>
      <c r="E953" s="17">
        <f>'[1]表二（分县区过表）'!C953</f>
        <v>0</v>
      </c>
      <c r="F953" s="17" t="e">
        <f t="shared" si="30"/>
        <v>#DIV/0!</v>
      </c>
      <c r="G953" s="17" t="e">
        <f t="shared" si="31"/>
        <v>#DIV/0!</v>
      </c>
    </row>
    <row r="954" s="1" customFormat="1" spans="1:7">
      <c r="A954" s="14">
        <v>2140299</v>
      </c>
      <c r="B954" s="50" t="s">
        <v>737</v>
      </c>
      <c r="C954" s="34"/>
      <c r="D954" s="34"/>
      <c r="E954" s="17">
        <f>'[1]表二（分县区过表）'!C954</f>
        <v>0</v>
      </c>
      <c r="F954" s="17" t="e">
        <f t="shared" si="30"/>
        <v>#DIV/0!</v>
      </c>
      <c r="G954" s="17" t="e">
        <f t="shared" si="31"/>
        <v>#DIV/0!</v>
      </c>
    </row>
    <row r="955" s="1" customFormat="1" spans="1:7">
      <c r="A955" s="14">
        <v>21403</v>
      </c>
      <c r="B955" s="50" t="s">
        <v>738</v>
      </c>
      <c r="C955" s="33">
        <f>SUM(C956:C964)</f>
        <v>0</v>
      </c>
      <c r="D955" s="33">
        <f>SUM(D956:D964)</f>
        <v>0</v>
      </c>
      <c r="E955" s="17">
        <f>'[1]表二（分县区过表）'!C955</f>
        <v>0</v>
      </c>
      <c r="F955" s="17" t="e">
        <f t="shared" si="30"/>
        <v>#DIV/0!</v>
      </c>
      <c r="G955" s="17" t="e">
        <f t="shared" si="31"/>
        <v>#DIV/0!</v>
      </c>
    </row>
    <row r="956" s="1" customFormat="1" spans="1:7">
      <c r="A956" s="14">
        <v>2140301</v>
      </c>
      <c r="B956" s="50" t="s">
        <v>15</v>
      </c>
      <c r="C956" s="34"/>
      <c r="D956" s="34"/>
      <c r="E956" s="17">
        <f>'[1]表二（分县区过表）'!C956</f>
        <v>0</v>
      </c>
      <c r="F956" s="17" t="e">
        <f t="shared" si="30"/>
        <v>#DIV/0!</v>
      </c>
      <c r="G956" s="17" t="e">
        <f t="shared" si="31"/>
        <v>#DIV/0!</v>
      </c>
    </row>
    <row r="957" s="1" customFormat="1" spans="1:7">
      <c r="A957" s="14">
        <v>2140302</v>
      </c>
      <c r="B957" s="50" t="s">
        <v>16</v>
      </c>
      <c r="C957" s="34"/>
      <c r="D957" s="34"/>
      <c r="E957" s="17">
        <f>'[1]表二（分县区过表）'!C957</f>
        <v>0</v>
      </c>
      <c r="F957" s="17" t="e">
        <f t="shared" si="30"/>
        <v>#DIV/0!</v>
      </c>
      <c r="G957" s="17" t="e">
        <f t="shared" si="31"/>
        <v>#DIV/0!</v>
      </c>
    </row>
    <row r="958" s="1" customFormat="1" spans="1:7">
      <c r="A958" s="14">
        <v>2140303</v>
      </c>
      <c r="B958" s="50" t="s">
        <v>17</v>
      </c>
      <c r="C958" s="34"/>
      <c r="D958" s="34"/>
      <c r="E958" s="17">
        <f>'[1]表二（分县区过表）'!C958</f>
        <v>0</v>
      </c>
      <c r="F958" s="17" t="e">
        <f t="shared" si="30"/>
        <v>#DIV/0!</v>
      </c>
      <c r="G958" s="17" t="e">
        <f t="shared" si="31"/>
        <v>#DIV/0!</v>
      </c>
    </row>
    <row r="959" s="1" customFormat="1" spans="1:7">
      <c r="A959" s="14">
        <v>2140304</v>
      </c>
      <c r="B959" s="50" t="s">
        <v>739</v>
      </c>
      <c r="C959" s="34"/>
      <c r="D959" s="34"/>
      <c r="E959" s="17">
        <f>'[1]表二（分县区过表）'!C959</f>
        <v>0</v>
      </c>
      <c r="F959" s="17" t="e">
        <f t="shared" si="30"/>
        <v>#DIV/0!</v>
      </c>
      <c r="G959" s="17" t="e">
        <f t="shared" si="31"/>
        <v>#DIV/0!</v>
      </c>
    </row>
    <row r="960" s="1" customFormat="1" spans="1:7">
      <c r="A960" s="14">
        <v>2140305</v>
      </c>
      <c r="B960" s="50" t="s">
        <v>740</v>
      </c>
      <c r="C960" s="34"/>
      <c r="D960" s="34"/>
      <c r="E960" s="17">
        <f>'[1]表二（分县区过表）'!C960</f>
        <v>0</v>
      </c>
      <c r="F960" s="17" t="e">
        <f t="shared" si="30"/>
        <v>#DIV/0!</v>
      </c>
      <c r="G960" s="17" t="e">
        <f t="shared" si="31"/>
        <v>#DIV/0!</v>
      </c>
    </row>
    <row r="961" s="1" customFormat="1" spans="1:7">
      <c r="A961" s="14">
        <v>2140306</v>
      </c>
      <c r="B961" s="50" t="s">
        <v>741</v>
      </c>
      <c r="C961" s="34"/>
      <c r="D961" s="34"/>
      <c r="E961" s="17">
        <f>'[1]表二（分县区过表）'!C961</f>
        <v>0</v>
      </c>
      <c r="F961" s="17" t="e">
        <f t="shared" si="30"/>
        <v>#DIV/0!</v>
      </c>
      <c r="G961" s="17" t="e">
        <f t="shared" si="31"/>
        <v>#DIV/0!</v>
      </c>
    </row>
    <row r="962" s="1" customFormat="1" spans="1:7">
      <c r="A962" s="14">
        <v>2140307</v>
      </c>
      <c r="B962" s="50" t="s">
        <v>742</v>
      </c>
      <c r="C962" s="34"/>
      <c r="D962" s="34"/>
      <c r="E962" s="17">
        <f>'[1]表二（分县区过表）'!C962</f>
        <v>0</v>
      </c>
      <c r="F962" s="17" t="e">
        <f t="shared" si="30"/>
        <v>#DIV/0!</v>
      </c>
      <c r="G962" s="17" t="e">
        <f t="shared" si="31"/>
        <v>#DIV/0!</v>
      </c>
    </row>
    <row r="963" s="1" customFormat="1" spans="1:7">
      <c r="A963" s="14">
        <v>2140308</v>
      </c>
      <c r="B963" s="50" t="s">
        <v>743</v>
      </c>
      <c r="C963" s="34"/>
      <c r="D963" s="34"/>
      <c r="E963" s="17">
        <f>'[1]表二（分县区过表）'!C963</f>
        <v>0</v>
      </c>
      <c r="F963" s="17" t="e">
        <f t="shared" si="30"/>
        <v>#DIV/0!</v>
      </c>
      <c r="G963" s="17" t="e">
        <f t="shared" si="31"/>
        <v>#DIV/0!</v>
      </c>
    </row>
    <row r="964" s="1" customFormat="1" spans="1:7">
      <c r="A964" s="14">
        <v>2140399</v>
      </c>
      <c r="B964" s="50" t="s">
        <v>744</v>
      </c>
      <c r="C964" s="34"/>
      <c r="D964" s="34"/>
      <c r="E964" s="17">
        <f>'[1]表二（分县区过表）'!C964</f>
        <v>0</v>
      </c>
      <c r="F964" s="17" t="e">
        <f t="shared" si="30"/>
        <v>#DIV/0!</v>
      </c>
      <c r="G964" s="17" t="e">
        <f t="shared" si="31"/>
        <v>#DIV/0!</v>
      </c>
    </row>
    <row r="965" s="1" customFormat="1" spans="1:7">
      <c r="A965" s="14">
        <v>21405</v>
      </c>
      <c r="B965" s="50" t="s">
        <v>745</v>
      </c>
      <c r="C965" s="33">
        <f>SUM(C966:C971)</f>
        <v>0</v>
      </c>
      <c r="D965" s="33">
        <f>SUM(D966:D971)</f>
        <v>0</v>
      </c>
      <c r="E965" s="17">
        <f>'[1]表二（分县区过表）'!C965</f>
        <v>0</v>
      </c>
      <c r="F965" s="17" t="e">
        <f t="shared" si="30"/>
        <v>#DIV/0!</v>
      </c>
      <c r="G965" s="17" t="e">
        <f t="shared" si="31"/>
        <v>#DIV/0!</v>
      </c>
    </row>
    <row r="966" s="1" customFormat="1" spans="1:7">
      <c r="A966" s="14">
        <v>2140501</v>
      </c>
      <c r="B966" s="50" t="s">
        <v>15</v>
      </c>
      <c r="C966" s="34"/>
      <c r="D966" s="34"/>
      <c r="E966" s="17">
        <f>'[1]表二（分县区过表）'!C966</f>
        <v>0</v>
      </c>
      <c r="F966" s="17" t="e">
        <f t="shared" ref="F966:F1029" si="32">E966/C966%</f>
        <v>#DIV/0!</v>
      </c>
      <c r="G966" s="17" t="e">
        <f t="shared" ref="G966:G1029" si="33">E966/D966%</f>
        <v>#DIV/0!</v>
      </c>
    </row>
    <row r="967" s="1" customFormat="1" spans="1:7">
      <c r="A967" s="14">
        <v>2140502</v>
      </c>
      <c r="B967" s="50" t="s">
        <v>16</v>
      </c>
      <c r="C967" s="34"/>
      <c r="D967" s="34"/>
      <c r="E967" s="17">
        <f>'[1]表二（分县区过表）'!C967</f>
        <v>0</v>
      </c>
      <c r="F967" s="17" t="e">
        <f t="shared" si="32"/>
        <v>#DIV/0!</v>
      </c>
      <c r="G967" s="17" t="e">
        <f t="shared" si="33"/>
        <v>#DIV/0!</v>
      </c>
    </row>
    <row r="968" s="1" customFormat="1" spans="1:7">
      <c r="A968" s="14">
        <v>2140503</v>
      </c>
      <c r="B968" s="50" t="s">
        <v>17</v>
      </c>
      <c r="C968" s="34"/>
      <c r="D968" s="34"/>
      <c r="E968" s="17">
        <f>'[1]表二（分县区过表）'!C968</f>
        <v>0</v>
      </c>
      <c r="F968" s="17" t="e">
        <f t="shared" si="32"/>
        <v>#DIV/0!</v>
      </c>
      <c r="G968" s="17" t="e">
        <f t="shared" si="33"/>
        <v>#DIV/0!</v>
      </c>
    </row>
    <row r="969" s="1" customFormat="1" spans="1:7">
      <c r="A969" s="14">
        <v>2140504</v>
      </c>
      <c r="B969" s="50" t="s">
        <v>736</v>
      </c>
      <c r="C969" s="34"/>
      <c r="D969" s="34"/>
      <c r="E969" s="17">
        <f>'[1]表二（分县区过表）'!C969</f>
        <v>0</v>
      </c>
      <c r="F969" s="17" t="e">
        <f t="shared" si="32"/>
        <v>#DIV/0!</v>
      </c>
      <c r="G969" s="17" t="e">
        <f t="shared" si="33"/>
        <v>#DIV/0!</v>
      </c>
    </row>
    <row r="970" s="1" customFormat="1" spans="1:7">
      <c r="A970" s="14">
        <v>2140505</v>
      </c>
      <c r="B970" s="50" t="s">
        <v>746</v>
      </c>
      <c r="C970" s="46"/>
      <c r="D970" s="46"/>
      <c r="E970" s="17">
        <f>'[1]表二（分县区过表）'!C970</f>
        <v>0</v>
      </c>
      <c r="F970" s="17" t="e">
        <f t="shared" si="32"/>
        <v>#DIV/0!</v>
      </c>
      <c r="G970" s="17" t="e">
        <f t="shared" si="33"/>
        <v>#DIV/0!</v>
      </c>
    </row>
    <row r="971" s="1" customFormat="1" spans="1:7">
      <c r="A971" s="14">
        <v>2140599</v>
      </c>
      <c r="B971" s="50" t="s">
        <v>747</v>
      </c>
      <c r="C971" s="34"/>
      <c r="D971" s="34"/>
      <c r="E971" s="17">
        <f>'[1]表二（分县区过表）'!C971</f>
        <v>0</v>
      </c>
      <c r="F971" s="17" t="e">
        <f t="shared" si="32"/>
        <v>#DIV/0!</v>
      </c>
      <c r="G971" s="17" t="e">
        <f t="shared" si="33"/>
        <v>#DIV/0!</v>
      </c>
    </row>
    <row r="972" s="1" customFormat="1" spans="1:7">
      <c r="A972" s="14">
        <v>21406</v>
      </c>
      <c r="B972" s="50" t="s">
        <v>748</v>
      </c>
      <c r="C972" s="33">
        <f>SUM(C973:C976)</f>
        <v>0</v>
      </c>
      <c r="D972" s="33">
        <f>SUM(D973:D976)</f>
        <v>209</v>
      </c>
      <c r="E972" s="17">
        <f>'[1]表二（分县区过表）'!C972</f>
        <v>21</v>
      </c>
      <c r="F972" s="17" t="e">
        <f t="shared" si="32"/>
        <v>#DIV/0!</v>
      </c>
      <c r="G972" s="17">
        <f t="shared" si="33"/>
        <v>10.0478468899522</v>
      </c>
    </row>
    <row r="973" s="1" customFormat="1" spans="1:7">
      <c r="A973" s="14">
        <v>2140601</v>
      </c>
      <c r="B973" s="50" t="s">
        <v>749</v>
      </c>
      <c r="C973" s="34"/>
      <c r="D973" s="34">
        <v>209</v>
      </c>
      <c r="E973" s="17">
        <f>'[1]表二（分县区过表）'!C973</f>
        <v>0</v>
      </c>
      <c r="F973" s="17" t="e">
        <f t="shared" si="32"/>
        <v>#DIV/0!</v>
      </c>
      <c r="G973" s="17">
        <f t="shared" si="33"/>
        <v>0</v>
      </c>
    </row>
    <row r="974" s="1" customFormat="1" spans="1:7">
      <c r="A974" s="14">
        <v>2140602</v>
      </c>
      <c r="B974" s="50" t="s">
        <v>750</v>
      </c>
      <c r="C974" s="34"/>
      <c r="D974" s="34"/>
      <c r="E974" s="17">
        <f>'[1]表二（分县区过表）'!C974</f>
        <v>0</v>
      </c>
      <c r="F974" s="17" t="e">
        <f t="shared" si="32"/>
        <v>#DIV/0!</v>
      </c>
      <c r="G974" s="17" t="e">
        <f t="shared" si="33"/>
        <v>#DIV/0!</v>
      </c>
    </row>
    <row r="975" s="1" customFormat="1" spans="1:7">
      <c r="A975" s="14">
        <v>2140603</v>
      </c>
      <c r="B975" s="50" t="s">
        <v>751</v>
      </c>
      <c r="C975" s="34"/>
      <c r="D975" s="34"/>
      <c r="E975" s="17">
        <f>'[1]表二（分县区过表）'!C975</f>
        <v>0</v>
      </c>
      <c r="F975" s="17" t="e">
        <f t="shared" si="32"/>
        <v>#DIV/0!</v>
      </c>
      <c r="G975" s="17" t="e">
        <f t="shared" si="33"/>
        <v>#DIV/0!</v>
      </c>
    </row>
    <row r="976" s="1" customFormat="1" spans="1:7">
      <c r="A976" s="14">
        <v>2140699</v>
      </c>
      <c r="B976" s="50" t="s">
        <v>752</v>
      </c>
      <c r="C976" s="34"/>
      <c r="D976" s="34"/>
      <c r="E976" s="17">
        <f>'[1]表二（分县区过表）'!C976</f>
        <v>21</v>
      </c>
      <c r="F976" s="17" t="e">
        <f t="shared" si="32"/>
        <v>#DIV/0!</v>
      </c>
      <c r="G976" s="17" t="e">
        <f t="shared" si="33"/>
        <v>#DIV/0!</v>
      </c>
    </row>
    <row r="977" s="1" customFormat="1" spans="1:7">
      <c r="A977" s="14">
        <v>21499</v>
      </c>
      <c r="B977" s="50" t="s">
        <v>753</v>
      </c>
      <c r="C977" s="33">
        <f>SUM(C978:C979)</f>
        <v>0</v>
      </c>
      <c r="D977" s="33">
        <f>SUM(D978:D979)</f>
        <v>8</v>
      </c>
      <c r="E977" s="17">
        <f>'[1]表二（分县区过表）'!C977</f>
        <v>350</v>
      </c>
      <c r="F977" s="17" t="e">
        <f t="shared" si="32"/>
        <v>#DIV/0!</v>
      </c>
      <c r="G977" s="17">
        <f t="shared" si="33"/>
        <v>4375</v>
      </c>
    </row>
    <row r="978" s="1" customFormat="1" spans="1:7">
      <c r="A978" s="14">
        <v>2149901</v>
      </c>
      <c r="B978" s="50" t="s">
        <v>754</v>
      </c>
      <c r="C978" s="34"/>
      <c r="D978" s="34"/>
      <c r="E978" s="17">
        <f>'[1]表二（分县区过表）'!C978</f>
        <v>0</v>
      </c>
      <c r="F978" s="17" t="e">
        <f t="shared" si="32"/>
        <v>#DIV/0!</v>
      </c>
      <c r="G978" s="17" t="e">
        <f t="shared" si="33"/>
        <v>#DIV/0!</v>
      </c>
    </row>
    <row r="979" s="1" customFormat="1" spans="1:7">
      <c r="A979" s="14">
        <v>2149999</v>
      </c>
      <c r="B979" s="50" t="s">
        <v>755</v>
      </c>
      <c r="C979" s="34"/>
      <c r="D979" s="34">
        <v>8</v>
      </c>
      <c r="E979" s="17">
        <f>'[1]表二（分县区过表）'!C979</f>
        <v>350</v>
      </c>
      <c r="F979" s="17" t="e">
        <f t="shared" si="32"/>
        <v>#DIV/0!</v>
      </c>
      <c r="G979" s="17">
        <f t="shared" si="33"/>
        <v>4375</v>
      </c>
    </row>
    <row r="980" s="1" customFormat="1" spans="1:7">
      <c r="A980" s="14">
        <v>215</v>
      </c>
      <c r="B980" s="50" t="s">
        <v>756</v>
      </c>
      <c r="C980" s="33">
        <f>C981+C991+C1007+C1012+C1023+C1030+C1038</f>
        <v>1955</v>
      </c>
      <c r="D980" s="33">
        <f>D981+D991+D1007+D1012+D1023+D1030+D1038</f>
        <v>873</v>
      </c>
      <c r="E980" s="17">
        <f>'[1]表二（分县区过表）'!C980</f>
        <v>801</v>
      </c>
      <c r="F980" s="17">
        <f t="shared" si="32"/>
        <v>40.9718670076726</v>
      </c>
      <c r="G980" s="17">
        <f t="shared" si="33"/>
        <v>91.7525773195876</v>
      </c>
    </row>
    <row r="981" s="1" customFormat="1" spans="1:7">
      <c r="A981" s="14">
        <v>21501</v>
      </c>
      <c r="B981" s="50" t="s">
        <v>757</v>
      </c>
      <c r="C981" s="33">
        <f>SUM(C982:C990)</f>
        <v>133</v>
      </c>
      <c r="D981" s="33">
        <f>SUM(D982:D990)</f>
        <v>0</v>
      </c>
      <c r="E981" s="17">
        <f>'[1]表二（分县区过表）'!C981</f>
        <v>0</v>
      </c>
      <c r="F981" s="17">
        <f t="shared" si="32"/>
        <v>0</v>
      </c>
      <c r="G981" s="17" t="e">
        <f t="shared" si="33"/>
        <v>#DIV/0!</v>
      </c>
    </row>
    <row r="982" s="1" customFormat="1" spans="1:7">
      <c r="A982" s="14">
        <v>2150101</v>
      </c>
      <c r="B982" s="50" t="s">
        <v>15</v>
      </c>
      <c r="C982" s="34"/>
      <c r="D982" s="34"/>
      <c r="E982" s="17">
        <f>'[1]表二（分县区过表）'!C982</f>
        <v>0</v>
      </c>
      <c r="F982" s="17" t="e">
        <f t="shared" si="32"/>
        <v>#DIV/0!</v>
      </c>
      <c r="G982" s="17" t="e">
        <f t="shared" si="33"/>
        <v>#DIV/0!</v>
      </c>
    </row>
    <row r="983" s="1" customFormat="1" spans="1:7">
      <c r="A983" s="14">
        <v>2150102</v>
      </c>
      <c r="B983" s="50" t="s">
        <v>16</v>
      </c>
      <c r="C983" s="34"/>
      <c r="D983" s="34"/>
      <c r="E983" s="17">
        <f>'[1]表二（分县区过表）'!C983</f>
        <v>0</v>
      </c>
      <c r="F983" s="17" t="e">
        <f t="shared" si="32"/>
        <v>#DIV/0!</v>
      </c>
      <c r="G983" s="17" t="e">
        <f t="shared" si="33"/>
        <v>#DIV/0!</v>
      </c>
    </row>
    <row r="984" s="1" customFormat="1" spans="1:7">
      <c r="A984" s="14">
        <v>2150103</v>
      </c>
      <c r="B984" s="50" t="s">
        <v>17</v>
      </c>
      <c r="C984" s="34"/>
      <c r="D984" s="34"/>
      <c r="E984" s="17">
        <f>'[1]表二（分县区过表）'!C984</f>
        <v>0</v>
      </c>
      <c r="F984" s="17" t="e">
        <f t="shared" si="32"/>
        <v>#DIV/0!</v>
      </c>
      <c r="G984" s="17" t="e">
        <f t="shared" si="33"/>
        <v>#DIV/0!</v>
      </c>
    </row>
    <row r="985" s="1" customFormat="1" spans="1:7">
      <c r="A985" s="14">
        <v>2150104</v>
      </c>
      <c r="B985" s="50" t="s">
        <v>758</v>
      </c>
      <c r="C985" s="34"/>
      <c r="D985" s="34"/>
      <c r="E985" s="17">
        <f>'[1]表二（分县区过表）'!C985</f>
        <v>0</v>
      </c>
      <c r="F985" s="17" t="e">
        <f t="shared" si="32"/>
        <v>#DIV/0!</v>
      </c>
      <c r="G985" s="17" t="e">
        <f t="shared" si="33"/>
        <v>#DIV/0!</v>
      </c>
    </row>
    <row r="986" s="1" customFormat="1" spans="1:7">
      <c r="A986" s="14">
        <v>2150105</v>
      </c>
      <c r="B986" s="50" t="s">
        <v>759</v>
      </c>
      <c r="C986" s="34"/>
      <c r="D986" s="34"/>
      <c r="E986" s="17">
        <f>'[1]表二（分县区过表）'!C986</f>
        <v>0</v>
      </c>
      <c r="F986" s="17" t="e">
        <f t="shared" si="32"/>
        <v>#DIV/0!</v>
      </c>
      <c r="G986" s="17" t="e">
        <f t="shared" si="33"/>
        <v>#DIV/0!</v>
      </c>
    </row>
    <row r="987" s="1" customFormat="1" spans="1:7">
      <c r="A987" s="14">
        <v>2150106</v>
      </c>
      <c r="B987" s="50" t="s">
        <v>760</v>
      </c>
      <c r="C987" s="34"/>
      <c r="D987" s="34"/>
      <c r="E987" s="17">
        <f>'[1]表二（分县区过表）'!C987</f>
        <v>0</v>
      </c>
      <c r="F987" s="17" t="e">
        <f t="shared" si="32"/>
        <v>#DIV/0!</v>
      </c>
      <c r="G987" s="17" t="e">
        <f t="shared" si="33"/>
        <v>#DIV/0!</v>
      </c>
    </row>
    <row r="988" s="1" customFormat="1" spans="1:7">
      <c r="A988" s="14">
        <v>2150107</v>
      </c>
      <c r="B988" s="50" t="s">
        <v>761</v>
      </c>
      <c r="C988" s="34"/>
      <c r="D988" s="34"/>
      <c r="E988" s="17">
        <f>'[1]表二（分县区过表）'!C988</f>
        <v>0</v>
      </c>
      <c r="F988" s="17" t="e">
        <f t="shared" si="32"/>
        <v>#DIV/0!</v>
      </c>
      <c r="G988" s="17" t="e">
        <f t="shared" si="33"/>
        <v>#DIV/0!</v>
      </c>
    </row>
    <row r="989" s="1" customFormat="1" spans="1:7">
      <c r="A989" s="14">
        <v>2150108</v>
      </c>
      <c r="B989" s="50" t="s">
        <v>762</v>
      </c>
      <c r="C989" s="34"/>
      <c r="D989" s="34"/>
      <c r="E989" s="17">
        <f>'[1]表二（分县区过表）'!C989</f>
        <v>0</v>
      </c>
      <c r="F989" s="17" t="e">
        <f t="shared" si="32"/>
        <v>#DIV/0!</v>
      </c>
      <c r="G989" s="17" t="e">
        <f t="shared" si="33"/>
        <v>#DIV/0!</v>
      </c>
    </row>
    <row r="990" s="1" customFormat="1" spans="1:7">
      <c r="A990" s="14">
        <v>2150199</v>
      </c>
      <c r="B990" s="50" t="s">
        <v>763</v>
      </c>
      <c r="C990" s="23">
        <v>133</v>
      </c>
      <c r="D990" s="34"/>
      <c r="E990" s="17">
        <f>'[1]表二（分县区过表）'!C990</f>
        <v>0</v>
      </c>
      <c r="F990" s="17">
        <f t="shared" si="32"/>
        <v>0</v>
      </c>
      <c r="G990" s="17" t="e">
        <f t="shared" si="33"/>
        <v>#DIV/0!</v>
      </c>
    </row>
    <row r="991" s="1" customFormat="1" spans="1:7">
      <c r="A991" s="14">
        <v>21502</v>
      </c>
      <c r="B991" s="50" t="s">
        <v>764</v>
      </c>
      <c r="C991" s="33">
        <f>SUM(C992:C1006)</f>
        <v>50</v>
      </c>
      <c r="D991" s="33">
        <f>SUM(D992:D1006)</f>
        <v>0</v>
      </c>
      <c r="E991" s="17">
        <f>'[1]表二（分县区过表）'!C991</f>
        <v>0</v>
      </c>
      <c r="F991" s="17">
        <f t="shared" si="32"/>
        <v>0</v>
      </c>
      <c r="G991" s="17" t="e">
        <f t="shared" si="33"/>
        <v>#DIV/0!</v>
      </c>
    </row>
    <row r="992" s="1" customFormat="1" spans="1:7">
      <c r="A992" s="14">
        <v>2150201</v>
      </c>
      <c r="B992" s="50" t="s">
        <v>15</v>
      </c>
      <c r="C992" s="34"/>
      <c r="D992" s="34"/>
      <c r="E992" s="17">
        <f>'[1]表二（分县区过表）'!C992</f>
        <v>0</v>
      </c>
      <c r="F992" s="17" t="e">
        <f t="shared" si="32"/>
        <v>#DIV/0!</v>
      </c>
      <c r="G992" s="17" t="e">
        <f t="shared" si="33"/>
        <v>#DIV/0!</v>
      </c>
    </row>
    <row r="993" s="1" customFormat="1" spans="1:7">
      <c r="A993" s="14">
        <v>2150202</v>
      </c>
      <c r="B993" s="50" t="s">
        <v>16</v>
      </c>
      <c r="C993" s="34"/>
      <c r="D993" s="34"/>
      <c r="E993" s="17">
        <f>'[1]表二（分县区过表）'!C993</f>
        <v>0</v>
      </c>
      <c r="F993" s="17" t="e">
        <f t="shared" si="32"/>
        <v>#DIV/0!</v>
      </c>
      <c r="G993" s="17" t="e">
        <f t="shared" si="33"/>
        <v>#DIV/0!</v>
      </c>
    </row>
    <row r="994" s="1" customFormat="1" spans="1:7">
      <c r="A994" s="14">
        <v>2150203</v>
      </c>
      <c r="B994" s="50" t="s">
        <v>17</v>
      </c>
      <c r="C994" s="34"/>
      <c r="D994" s="34"/>
      <c r="E994" s="17">
        <f>'[1]表二（分县区过表）'!C994</f>
        <v>0</v>
      </c>
      <c r="F994" s="17" t="e">
        <f t="shared" si="32"/>
        <v>#DIV/0!</v>
      </c>
      <c r="G994" s="17" t="e">
        <f t="shared" si="33"/>
        <v>#DIV/0!</v>
      </c>
    </row>
    <row r="995" s="1" customFormat="1" spans="1:7">
      <c r="A995" s="14">
        <v>2150204</v>
      </c>
      <c r="B995" s="50" t="s">
        <v>765</v>
      </c>
      <c r="C995" s="34"/>
      <c r="D995" s="34"/>
      <c r="E995" s="17">
        <f>'[1]表二（分县区过表）'!C995</f>
        <v>0</v>
      </c>
      <c r="F995" s="17" t="e">
        <f t="shared" si="32"/>
        <v>#DIV/0!</v>
      </c>
      <c r="G995" s="17" t="e">
        <f t="shared" si="33"/>
        <v>#DIV/0!</v>
      </c>
    </row>
    <row r="996" s="1" customFormat="1" spans="1:7">
      <c r="A996" s="14">
        <v>2150205</v>
      </c>
      <c r="B996" s="50" t="s">
        <v>766</v>
      </c>
      <c r="C996" s="34"/>
      <c r="D996" s="34"/>
      <c r="E996" s="17">
        <f>'[1]表二（分县区过表）'!C996</f>
        <v>0</v>
      </c>
      <c r="F996" s="17" t="e">
        <f t="shared" si="32"/>
        <v>#DIV/0!</v>
      </c>
      <c r="G996" s="17" t="e">
        <f t="shared" si="33"/>
        <v>#DIV/0!</v>
      </c>
    </row>
    <row r="997" s="1" customFormat="1" spans="1:7">
      <c r="A997" s="14">
        <v>2150206</v>
      </c>
      <c r="B997" s="50" t="s">
        <v>767</v>
      </c>
      <c r="C997" s="44"/>
      <c r="D997" s="44"/>
      <c r="E997" s="17">
        <f>'[1]表二（分县区过表）'!C997</f>
        <v>0</v>
      </c>
      <c r="F997" s="17" t="e">
        <f t="shared" si="32"/>
        <v>#DIV/0!</v>
      </c>
      <c r="G997" s="17" t="e">
        <f t="shared" si="33"/>
        <v>#DIV/0!</v>
      </c>
    </row>
    <row r="998" s="1" customFormat="1" spans="1:7">
      <c r="A998" s="14">
        <v>2150207</v>
      </c>
      <c r="B998" s="50" t="s">
        <v>768</v>
      </c>
      <c r="C998" s="34"/>
      <c r="D998" s="34"/>
      <c r="E998" s="17">
        <f>'[1]表二（分县区过表）'!C998</f>
        <v>0</v>
      </c>
      <c r="F998" s="17" t="e">
        <f t="shared" si="32"/>
        <v>#DIV/0!</v>
      </c>
      <c r="G998" s="17" t="e">
        <f t="shared" si="33"/>
        <v>#DIV/0!</v>
      </c>
    </row>
    <row r="999" s="1" customFormat="1" spans="1:7">
      <c r="A999" s="14">
        <v>2150208</v>
      </c>
      <c r="B999" s="50" t="s">
        <v>769</v>
      </c>
      <c r="C999" s="34"/>
      <c r="D999" s="34"/>
      <c r="E999" s="17">
        <f>'[1]表二（分县区过表）'!C999</f>
        <v>0</v>
      </c>
      <c r="F999" s="17" t="e">
        <f t="shared" si="32"/>
        <v>#DIV/0!</v>
      </c>
      <c r="G999" s="17" t="e">
        <f t="shared" si="33"/>
        <v>#DIV/0!</v>
      </c>
    </row>
    <row r="1000" s="1" customFormat="1" spans="1:7">
      <c r="A1000" s="14">
        <v>2150209</v>
      </c>
      <c r="B1000" s="50" t="s">
        <v>770</v>
      </c>
      <c r="C1000" s="34"/>
      <c r="D1000" s="34"/>
      <c r="E1000" s="17">
        <f>'[1]表二（分县区过表）'!C1000</f>
        <v>0</v>
      </c>
      <c r="F1000" s="17" t="e">
        <f t="shared" si="32"/>
        <v>#DIV/0!</v>
      </c>
      <c r="G1000" s="17" t="e">
        <f t="shared" si="33"/>
        <v>#DIV/0!</v>
      </c>
    </row>
    <row r="1001" s="1" customFormat="1" spans="1:7">
      <c r="A1001" s="14">
        <v>2150210</v>
      </c>
      <c r="B1001" s="50" t="s">
        <v>771</v>
      </c>
      <c r="C1001" s="34"/>
      <c r="D1001" s="34"/>
      <c r="E1001" s="17">
        <f>'[1]表二（分县区过表）'!C1001</f>
        <v>0</v>
      </c>
      <c r="F1001" s="17" t="e">
        <f t="shared" si="32"/>
        <v>#DIV/0!</v>
      </c>
      <c r="G1001" s="17" t="e">
        <f t="shared" si="33"/>
        <v>#DIV/0!</v>
      </c>
    </row>
    <row r="1002" s="1" customFormat="1" spans="1:7">
      <c r="A1002" s="14">
        <v>2150212</v>
      </c>
      <c r="B1002" s="50" t="s">
        <v>772</v>
      </c>
      <c r="C1002" s="34"/>
      <c r="D1002" s="34"/>
      <c r="E1002" s="17">
        <f>'[1]表二（分县区过表）'!C1002</f>
        <v>0</v>
      </c>
      <c r="F1002" s="17" t="e">
        <f t="shared" si="32"/>
        <v>#DIV/0!</v>
      </c>
      <c r="G1002" s="17" t="e">
        <f t="shared" si="33"/>
        <v>#DIV/0!</v>
      </c>
    </row>
    <row r="1003" s="1" customFormat="1" spans="1:7">
      <c r="A1003" s="14">
        <v>2150213</v>
      </c>
      <c r="B1003" s="50" t="s">
        <v>773</v>
      </c>
      <c r="C1003" s="34"/>
      <c r="D1003" s="34"/>
      <c r="E1003" s="17">
        <f>'[1]表二（分县区过表）'!C1003</f>
        <v>0</v>
      </c>
      <c r="F1003" s="17" t="e">
        <f t="shared" si="32"/>
        <v>#DIV/0!</v>
      </c>
      <c r="G1003" s="17" t="e">
        <f t="shared" si="33"/>
        <v>#DIV/0!</v>
      </c>
    </row>
    <row r="1004" s="1" customFormat="1" spans="1:7">
      <c r="A1004" s="14">
        <v>2150214</v>
      </c>
      <c r="B1004" s="50" t="s">
        <v>774</v>
      </c>
      <c r="C1004" s="34"/>
      <c r="D1004" s="34"/>
      <c r="E1004" s="17">
        <f>'[1]表二（分县区过表）'!C1004</f>
        <v>0</v>
      </c>
      <c r="F1004" s="17" t="e">
        <f t="shared" si="32"/>
        <v>#DIV/0!</v>
      </c>
      <c r="G1004" s="17" t="e">
        <f t="shared" si="33"/>
        <v>#DIV/0!</v>
      </c>
    </row>
    <row r="1005" s="1" customFormat="1" spans="1:7">
      <c r="A1005" s="14">
        <v>2150215</v>
      </c>
      <c r="B1005" s="50" t="s">
        <v>775</v>
      </c>
      <c r="C1005" s="34"/>
      <c r="D1005" s="34"/>
      <c r="E1005" s="17">
        <f>'[1]表二（分县区过表）'!C1005</f>
        <v>0</v>
      </c>
      <c r="F1005" s="17" t="e">
        <f t="shared" si="32"/>
        <v>#DIV/0!</v>
      </c>
      <c r="G1005" s="17" t="e">
        <f t="shared" si="33"/>
        <v>#DIV/0!</v>
      </c>
    </row>
    <row r="1006" s="1" customFormat="1" spans="1:7">
      <c r="A1006" s="14">
        <v>2150299</v>
      </c>
      <c r="B1006" s="50" t="s">
        <v>776</v>
      </c>
      <c r="C1006" s="23">
        <v>50</v>
      </c>
      <c r="D1006" s="34"/>
      <c r="E1006" s="17">
        <f>'[1]表二（分县区过表）'!C1006</f>
        <v>0</v>
      </c>
      <c r="F1006" s="17">
        <f t="shared" si="32"/>
        <v>0</v>
      </c>
      <c r="G1006" s="17" t="e">
        <f t="shared" si="33"/>
        <v>#DIV/0!</v>
      </c>
    </row>
    <row r="1007" s="1" customFormat="1" spans="1:7">
      <c r="A1007" s="14">
        <v>21503</v>
      </c>
      <c r="B1007" s="50" t="s">
        <v>777</v>
      </c>
      <c r="C1007" s="33">
        <f>SUM(C1008:C1011)</f>
        <v>0</v>
      </c>
      <c r="D1007" s="33">
        <f>SUM(D1008:D1011)</f>
        <v>0</v>
      </c>
      <c r="E1007" s="17">
        <f>'[1]表二（分县区过表）'!C1007</f>
        <v>0</v>
      </c>
      <c r="F1007" s="17" t="e">
        <f t="shared" si="32"/>
        <v>#DIV/0!</v>
      </c>
      <c r="G1007" s="17" t="e">
        <f t="shared" si="33"/>
        <v>#DIV/0!</v>
      </c>
    </row>
    <row r="1008" s="1" customFormat="1" spans="1:7">
      <c r="A1008" s="14">
        <v>2150301</v>
      </c>
      <c r="B1008" s="50" t="s">
        <v>15</v>
      </c>
      <c r="C1008" s="34"/>
      <c r="D1008" s="34"/>
      <c r="E1008" s="17">
        <f>'[1]表二（分县区过表）'!C1008</f>
        <v>0</v>
      </c>
      <c r="F1008" s="17" t="e">
        <f t="shared" si="32"/>
        <v>#DIV/0!</v>
      </c>
      <c r="G1008" s="17" t="e">
        <f t="shared" si="33"/>
        <v>#DIV/0!</v>
      </c>
    </row>
    <row r="1009" s="1" customFormat="1" spans="1:7">
      <c r="A1009" s="14">
        <v>2150302</v>
      </c>
      <c r="B1009" s="50" t="s">
        <v>16</v>
      </c>
      <c r="C1009" s="34"/>
      <c r="D1009" s="34"/>
      <c r="E1009" s="17">
        <f>'[1]表二（分县区过表）'!C1009</f>
        <v>0</v>
      </c>
      <c r="F1009" s="17" t="e">
        <f t="shared" si="32"/>
        <v>#DIV/0!</v>
      </c>
      <c r="G1009" s="17" t="e">
        <f t="shared" si="33"/>
        <v>#DIV/0!</v>
      </c>
    </row>
    <row r="1010" s="1" customFormat="1" spans="1:7">
      <c r="A1010" s="14">
        <v>2150303</v>
      </c>
      <c r="B1010" s="50" t="s">
        <v>17</v>
      </c>
      <c r="C1010" s="34"/>
      <c r="D1010" s="34"/>
      <c r="E1010" s="17">
        <f>'[1]表二（分县区过表）'!C1010</f>
        <v>0</v>
      </c>
      <c r="F1010" s="17" t="e">
        <f t="shared" si="32"/>
        <v>#DIV/0!</v>
      </c>
      <c r="G1010" s="17" t="e">
        <f t="shared" si="33"/>
        <v>#DIV/0!</v>
      </c>
    </row>
    <row r="1011" s="1" customFormat="1" spans="1:7">
      <c r="A1011" s="14">
        <v>2150399</v>
      </c>
      <c r="B1011" s="50" t="s">
        <v>778</v>
      </c>
      <c r="C1011" s="34"/>
      <c r="D1011" s="34"/>
      <c r="E1011" s="17">
        <f>'[1]表二（分县区过表）'!C1011</f>
        <v>0</v>
      </c>
      <c r="F1011" s="17" t="e">
        <f t="shared" si="32"/>
        <v>#DIV/0!</v>
      </c>
      <c r="G1011" s="17" t="e">
        <f t="shared" si="33"/>
        <v>#DIV/0!</v>
      </c>
    </row>
    <row r="1012" s="1" customFormat="1" spans="1:7">
      <c r="A1012" s="14">
        <v>21505</v>
      </c>
      <c r="B1012" s="50" t="s">
        <v>779</v>
      </c>
      <c r="C1012" s="33">
        <f>SUM(C1013:C1022)</f>
        <v>120</v>
      </c>
      <c r="D1012" s="33">
        <f>SUM(D1013:D1022)</f>
        <v>39</v>
      </c>
      <c r="E1012" s="17">
        <f>'[1]表二（分县区过表）'!C1012</f>
        <v>131</v>
      </c>
      <c r="F1012" s="17">
        <f t="shared" si="32"/>
        <v>109.166666666667</v>
      </c>
      <c r="G1012" s="17">
        <f t="shared" si="33"/>
        <v>335.897435897436</v>
      </c>
    </row>
    <row r="1013" s="1" customFormat="1" spans="1:7">
      <c r="A1013" s="14">
        <v>2150501</v>
      </c>
      <c r="B1013" s="50" t="s">
        <v>15</v>
      </c>
      <c r="C1013" s="23">
        <v>20</v>
      </c>
      <c r="D1013" s="34">
        <v>30</v>
      </c>
      <c r="E1013" s="17">
        <f>'[1]表二（分县区过表）'!C1013</f>
        <v>30</v>
      </c>
      <c r="F1013" s="17">
        <f t="shared" si="32"/>
        <v>150</v>
      </c>
      <c r="G1013" s="17">
        <f t="shared" si="33"/>
        <v>100</v>
      </c>
    </row>
    <row r="1014" s="1" customFormat="1" spans="1:7">
      <c r="A1014" s="14">
        <v>2150502</v>
      </c>
      <c r="B1014" s="50" t="s">
        <v>16</v>
      </c>
      <c r="C1014" s="23">
        <v>45</v>
      </c>
      <c r="D1014" s="34">
        <v>9</v>
      </c>
      <c r="E1014" s="17">
        <f>'[1]表二（分县区过表）'!C1014</f>
        <v>56</v>
      </c>
      <c r="F1014" s="17">
        <f t="shared" si="32"/>
        <v>124.444444444444</v>
      </c>
      <c r="G1014" s="17">
        <f t="shared" si="33"/>
        <v>622.222222222222</v>
      </c>
    </row>
    <row r="1015" s="1" customFormat="1" spans="1:7">
      <c r="A1015" s="14">
        <v>2150503</v>
      </c>
      <c r="B1015" s="50" t="s">
        <v>17</v>
      </c>
      <c r="C1015" s="23"/>
      <c r="D1015" s="34"/>
      <c r="E1015" s="17">
        <f>'[1]表二（分县区过表）'!C1015</f>
        <v>0</v>
      </c>
      <c r="F1015" s="17" t="e">
        <f t="shared" si="32"/>
        <v>#DIV/0!</v>
      </c>
      <c r="G1015" s="17" t="e">
        <f t="shared" si="33"/>
        <v>#DIV/0!</v>
      </c>
    </row>
    <row r="1016" s="1" customFormat="1" spans="1:7">
      <c r="A1016" s="14">
        <v>2150505</v>
      </c>
      <c r="B1016" s="50" t="s">
        <v>780</v>
      </c>
      <c r="C1016" s="23"/>
      <c r="D1016" s="34"/>
      <c r="E1016" s="17">
        <f>'[1]表二（分县区过表）'!C1016</f>
        <v>0</v>
      </c>
      <c r="F1016" s="17" t="e">
        <f t="shared" si="32"/>
        <v>#DIV/0!</v>
      </c>
      <c r="G1016" s="17" t="e">
        <f t="shared" si="33"/>
        <v>#DIV/0!</v>
      </c>
    </row>
    <row r="1017" s="1" customFormat="1" spans="1:7">
      <c r="A1017" s="14">
        <v>2150507</v>
      </c>
      <c r="B1017" s="50" t="s">
        <v>781</v>
      </c>
      <c r="C1017" s="23"/>
      <c r="D1017" s="34"/>
      <c r="E1017" s="17">
        <f>'[1]表二（分县区过表）'!C1017</f>
        <v>0</v>
      </c>
      <c r="F1017" s="17" t="e">
        <f t="shared" si="32"/>
        <v>#DIV/0!</v>
      </c>
      <c r="G1017" s="17" t="e">
        <f t="shared" si="33"/>
        <v>#DIV/0!</v>
      </c>
    </row>
    <row r="1018" s="1" customFormat="1" spans="1:7">
      <c r="A1018" s="14">
        <v>2150508</v>
      </c>
      <c r="B1018" s="50" t="s">
        <v>782</v>
      </c>
      <c r="C1018" s="23"/>
      <c r="D1018" s="34"/>
      <c r="E1018" s="17">
        <f>'[1]表二（分县区过表）'!C1018</f>
        <v>0</v>
      </c>
      <c r="F1018" s="17" t="e">
        <f t="shared" si="32"/>
        <v>#DIV/0!</v>
      </c>
      <c r="G1018" s="17" t="e">
        <f t="shared" si="33"/>
        <v>#DIV/0!</v>
      </c>
    </row>
    <row r="1019" s="1" customFormat="1" spans="1:7">
      <c r="A1019" s="14">
        <v>2150516</v>
      </c>
      <c r="B1019" s="50" t="s">
        <v>783</v>
      </c>
      <c r="C1019" s="23"/>
      <c r="D1019" s="34"/>
      <c r="E1019" s="17">
        <f>'[1]表二（分县区过表）'!C1019</f>
        <v>0</v>
      </c>
      <c r="F1019" s="17" t="e">
        <f t="shared" si="32"/>
        <v>#DIV/0!</v>
      </c>
      <c r="G1019" s="17" t="e">
        <f t="shared" si="33"/>
        <v>#DIV/0!</v>
      </c>
    </row>
    <row r="1020" s="1" customFormat="1" spans="1:7">
      <c r="A1020" s="14">
        <v>2150517</v>
      </c>
      <c r="B1020" s="50" t="s">
        <v>784</v>
      </c>
      <c r="C1020" s="23"/>
      <c r="D1020" s="34"/>
      <c r="E1020" s="17">
        <f>'[1]表二（分县区过表）'!C1020</f>
        <v>0</v>
      </c>
      <c r="F1020" s="17" t="e">
        <f t="shared" si="32"/>
        <v>#DIV/0!</v>
      </c>
      <c r="G1020" s="17" t="e">
        <f t="shared" si="33"/>
        <v>#DIV/0!</v>
      </c>
    </row>
    <row r="1021" s="1" customFormat="1" spans="1:7">
      <c r="A1021" s="14">
        <v>2150550</v>
      </c>
      <c r="B1021" s="50" t="s">
        <v>24</v>
      </c>
      <c r="C1021" s="23"/>
      <c r="D1021" s="34"/>
      <c r="E1021" s="17">
        <f>'[1]表二（分县区过表）'!C1021</f>
        <v>0</v>
      </c>
      <c r="F1021" s="17" t="e">
        <f t="shared" si="32"/>
        <v>#DIV/0!</v>
      </c>
      <c r="G1021" s="17" t="e">
        <f t="shared" si="33"/>
        <v>#DIV/0!</v>
      </c>
    </row>
    <row r="1022" s="1" customFormat="1" spans="1:7">
      <c r="A1022" s="14">
        <v>2150599</v>
      </c>
      <c r="B1022" s="50" t="s">
        <v>785</v>
      </c>
      <c r="C1022" s="23">
        <v>55</v>
      </c>
      <c r="D1022" s="34"/>
      <c r="E1022" s="17">
        <f>'[1]表二（分县区过表）'!C1022</f>
        <v>45</v>
      </c>
      <c r="F1022" s="17">
        <f t="shared" si="32"/>
        <v>81.8181818181818</v>
      </c>
      <c r="G1022" s="17" t="e">
        <f t="shared" si="33"/>
        <v>#DIV/0!</v>
      </c>
    </row>
    <row r="1023" s="1" customFormat="1" spans="1:7">
      <c r="A1023" s="14">
        <v>21507</v>
      </c>
      <c r="B1023" s="50" t="s">
        <v>786</v>
      </c>
      <c r="C1023" s="33">
        <f>SUM(C1024:C1029)</f>
        <v>0</v>
      </c>
      <c r="D1023" s="33">
        <f>SUM(D1024:D1029)</f>
        <v>0</v>
      </c>
      <c r="E1023" s="17">
        <f>'[1]表二（分县区过表）'!C1023</f>
        <v>0</v>
      </c>
      <c r="F1023" s="17" t="e">
        <f t="shared" si="32"/>
        <v>#DIV/0!</v>
      </c>
      <c r="G1023" s="17" t="e">
        <f t="shared" si="33"/>
        <v>#DIV/0!</v>
      </c>
    </row>
    <row r="1024" s="1" customFormat="1" spans="1:7">
      <c r="A1024" s="14">
        <v>2150701</v>
      </c>
      <c r="B1024" s="50" t="s">
        <v>15</v>
      </c>
      <c r="C1024" s="34"/>
      <c r="D1024" s="34"/>
      <c r="E1024" s="17">
        <f>'[1]表二（分县区过表）'!C1024</f>
        <v>0</v>
      </c>
      <c r="F1024" s="17" t="e">
        <f t="shared" si="32"/>
        <v>#DIV/0!</v>
      </c>
      <c r="G1024" s="17" t="e">
        <f t="shared" si="33"/>
        <v>#DIV/0!</v>
      </c>
    </row>
    <row r="1025" s="1" customFormat="1" spans="1:7">
      <c r="A1025" s="14">
        <v>2150702</v>
      </c>
      <c r="B1025" s="50" t="s">
        <v>16</v>
      </c>
      <c r="C1025" s="34"/>
      <c r="D1025" s="34"/>
      <c r="E1025" s="17">
        <f>'[1]表二（分县区过表）'!C1025</f>
        <v>0</v>
      </c>
      <c r="F1025" s="17" t="e">
        <f t="shared" si="32"/>
        <v>#DIV/0!</v>
      </c>
      <c r="G1025" s="17" t="e">
        <f t="shared" si="33"/>
        <v>#DIV/0!</v>
      </c>
    </row>
    <row r="1026" s="1" customFormat="1" spans="1:7">
      <c r="A1026" s="14">
        <v>2150703</v>
      </c>
      <c r="B1026" s="50" t="s">
        <v>17</v>
      </c>
      <c r="C1026" s="34"/>
      <c r="D1026" s="34"/>
      <c r="E1026" s="17">
        <f>'[1]表二（分县区过表）'!C1026</f>
        <v>0</v>
      </c>
      <c r="F1026" s="17" t="e">
        <f t="shared" si="32"/>
        <v>#DIV/0!</v>
      </c>
      <c r="G1026" s="17" t="e">
        <f t="shared" si="33"/>
        <v>#DIV/0!</v>
      </c>
    </row>
    <row r="1027" s="1" customFormat="1" spans="1:7">
      <c r="A1027" s="14">
        <v>2150704</v>
      </c>
      <c r="B1027" s="50" t="s">
        <v>787</v>
      </c>
      <c r="C1027" s="34"/>
      <c r="D1027" s="34"/>
      <c r="E1027" s="17">
        <f>'[1]表二（分县区过表）'!C1027</f>
        <v>0</v>
      </c>
      <c r="F1027" s="17" t="e">
        <f t="shared" si="32"/>
        <v>#DIV/0!</v>
      </c>
      <c r="G1027" s="17" t="e">
        <f t="shared" si="33"/>
        <v>#DIV/0!</v>
      </c>
    </row>
    <row r="1028" s="1" customFormat="1" spans="1:7">
      <c r="A1028" s="14">
        <v>2150705</v>
      </c>
      <c r="B1028" s="50" t="s">
        <v>788</v>
      </c>
      <c r="C1028" s="34"/>
      <c r="D1028" s="34"/>
      <c r="E1028" s="17">
        <f>'[1]表二（分县区过表）'!C1028</f>
        <v>0</v>
      </c>
      <c r="F1028" s="17" t="e">
        <f t="shared" si="32"/>
        <v>#DIV/0!</v>
      </c>
      <c r="G1028" s="17" t="e">
        <f t="shared" si="33"/>
        <v>#DIV/0!</v>
      </c>
    </row>
    <row r="1029" s="1" customFormat="1" spans="1:7">
      <c r="A1029" s="14">
        <v>2150799</v>
      </c>
      <c r="B1029" s="50" t="s">
        <v>789</v>
      </c>
      <c r="C1029" s="34"/>
      <c r="D1029" s="34"/>
      <c r="E1029" s="17">
        <f>'[1]表二（分县区过表）'!C1029</f>
        <v>0</v>
      </c>
      <c r="F1029" s="17" t="e">
        <f t="shared" si="32"/>
        <v>#DIV/0!</v>
      </c>
      <c r="G1029" s="17" t="e">
        <f t="shared" si="33"/>
        <v>#DIV/0!</v>
      </c>
    </row>
    <row r="1030" s="1" customFormat="1" spans="1:7">
      <c r="A1030" s="14">
        <v>21508</v>
      </c>
      <c r="B1030" s="50" t="s">
        <v>790</v>
      </c>
      <c r="C1030" s="33">
        <f>SUM(C1031:C1037)</f>
        <v>1652</v>
      </c>
      <c r="D1030" s="33">
        <f>SUM(D1031:D1037)</f>
        <v>834</v>
      </c>
      <c r="E1030" s="17">
        <f>'[1]表二（分县区过表）'!C1030</f>
        <v>670</v>
      </c>
      <c r="F1030" s="17">
        <f t="shared" ref="F1030:F1093" si="34">E1030/C1030%</f>
        <v>40.5569007263923</v>
      </c>
      <c r="G1030" s="17">
        <f t="shared" ref="G1030:G1093" si="35">E1030/D1030%</f>
        <v>80.3357314148681</v>
      </c>
    </row>
    <row r="1031" s="1" customFormat="1" spans="1:7">
      <c r="A1031" s="14">
        <v>2150801</v>
      </c>
      <c r="B1031" s="50" t="s">
        <v>15</v>
      </c>
      <c r="C1031" s="23">
        <v>56</v>
      </c>
      <c r="D1031" s="34">
        <v>61</v>
      </c>
      <c r="E1031" s="17">
        <f>'[1]表二（分县区过表）'!C1031</f>
        <v>85</v>
      </c>
      <c r="F1031" s="17">
        <f t="shared" si="34"/>
        <v>151.785714285714</v>
      </c>
      <c r="G1031" s="17">
        <f t="shared" si="35"/>
        <v>139.344262295082</v>
      </c>
    </row>
    <row r="1032" s="1" customFormat="1" spans="1:7">
      <c r="A1032" s="14">
        <v>2150802</v>
      </c>
      <c r="B1032" s="50" t="s">
        <v>16</v>
      </c>
      <c r="C1032" s="23">
        <v>96</v>
      </c>
      <c r="D1032" s="34">
        <v>314</v>
      </c>
      <c r="E1032" s="17">
        <f>'[1]表二（分县区过表）'!C1032</f>
        <v>85</v>
      </c>
      <c r="F1032" s="17">
        <f t="shared" si="34"/>
        <v>88.5416666666667</v>
      </c>
      <c r="G1032" s="17">
        <f t="shared" si="35"/>
        <v>27.0700636942675</v>
      </c>
    </row>
    <row r="1033" s="1" customFormat="1" spans="1:7">
      <c r="A1033" s="14">
        <v>2150803</v>
      </c>
      <c r="B1033" s="50" t="s">
        <v>17</v>
      </c>
      <c r="C1033" s="23"/>
      <c r="D1033" s="34"/>
      <c r="E1033" s="17">
        <f>'[1]表二（分县区过表）'!C1033</f>
        <v>0</v>
      </c>
      <c r="F1033" s="17" t="e">
        <f t="shared" si="34"/>
        <v>#DIV/0!</v>
      </c>
      <c r="G1033" s="17" t="e">
        <f t="shared" si="35"/>
        <v>#DIV/0!</v>
      </c>
    </row>
    <row r="1034" s="1" customFormat="1" spans="1:7">
      <c r="A1034" s="14">
        <v>2150804</v>
      </c>
      <c r="B1034" s="50" t="s">
        <v>791</v>
      </c>
      <c r="C1034" s="23"/>
      <c r="D1034" s="34"/>
      <c r="E1034" s="17">
        <f>'[1]表二（分县区过表）'!C1034</f>
        <v>0</v>
      </c>
      <c r="F1034" s="17" t="e">
        <f t="shared" si="34"/>
        <v>#DIV/0!</v>
      </c>
      <c r="G1034" s="17" t="e">
        <f t="shared" si="35"/>
        <v>#DIV/0!</v>
      </c>
    </row>
    <row r="1035" s="1" customFormat="1" spans="1:7">
      <c r="A1035" s="14">
        <v>2150805</v>
      </c>
      <c r="B1035" s="50" t="s">
        <v>792</v>
      </c>
      <c r="C1035" s="23"/>
      <c r="D1035" s="34"/>
      <c r="E1035" s="17">
        <f>'[1]表二（分县区过表）'!C1035</f>
        <v>0</v>
      </c>
      <c r="F1035" s="17" t="e">
        <f t="shared" si="34"/>
        <v>#DIV/0!</v>
      </c>
      <c r="G1035" s="17" t="e">
        <f t="shared" si="35"/>
        <v>#DIV/0!</v>
      </c>
    </row>
    <row r="1036" s="1" customFormat="1" spans="1:7">
      <c r="A1036" s="14">
        <v>2150806</v>
      </c>
      <c r="B1036" s="50" t="s">
        <v>793</v>
      </c>
      <c r="C1036" s="23"/>
      <c r="D1036" s="34"/>
      <c r="E1036" s="17">
        <f>'[1]表二（分县区过表）'!C1036</f>
        <v>0</v>
      </c>
      <c r="F1036" s="17" t="e">
        <f t="shared" si="34"/>
        <v>#DIV/0!</v>
      </c>
      <c r="G1036" s="17" t="e">
        <f t="shared" si="35"/>
        <v>#DIV/0!</v>
      </c>
    </row>
    <row r="1037" s="1" customFormat="1" ht="14.25" spans="1:7">
      <c r="A1037" s="14">
        <v>2150899</v>
      </c>
      <c r="B1037" s="50" t="s">
        <v>794</v>
      </c>
      <c r="C1037" s="23">
        <v>1500</v>
      </c>
      <c r="D1037" s="35">
        <v>459</v>
      </c>
      <c r="E1037" s="17">
        <f>'[1]表二（分县区过表）'!C1037</f>
        <v>500</v>
      </c>
      <c r="F1037" s="17">
        <f t="shared" si="34"/>
        <v>33.3333333333333</v>
      </c>
      <c r="G1037" s="17">
        <f t="shared" si="35"/>
        <v>108.932461873638</v>
      </c>
    </row>
    <row r="1038" s="1" customFormat="1" spans="1:7">
      <c r="A1038" s="14">
        <v>21599</v>
      </c>
      <c r="B1038" s="50" t="s">
        <v>795</v>
      </c>
      <c r="C1038" s="33">
        <f>SUM(C1039:C1043)</f>
        <v>0</v>
      </c>
      <c r="D1038" s="33">
        <f>SUM(D1039:D1043)</f>
        <v>0</v>
      </c>
      <c r="E1038" s="17">
        <f>'[1]表二（分县区过表）'!C1038</f>
        <v>0</v>
      </c>
      <c r="F1038" s="17" t="e">
        <f t="shared" si="34"/>
        <v>#DIV/0!</v>
      </c>
      <c r="G1038" s="17" t="e">
        <f t="shared" si="35"/>
        <v>#DIV/0!</v>
      </c>
    </row>
    <row r="1039" s="1" customFormat="1" spans="1:7">
      <c r="A1039" s="14">
        <v>2159901</v>
      </c>
      <c r="B1039" s="50" t="s">
        <v>796</v>
      </c>
      <c r="C1039" s="46"/>
      <c r="D1039" s="46"/>
      <c r="E1039" s="17">
        <f>'[1]表二（分县区过表）'!C1039</f>
        <v>0</v>
      </c>
      <c r="F1039" s="17" t="e">
        <f t="shared" si="34"/>
        <v>#DIV/0!</v>
      </c>
      <c r="G1039" s="17" t="e">
        <f t="shared" si="35"/>
        <v>#DIV/0!</v>
      </c>
    </row>
    <row r="1040" s="1" customFormat="1" spans="1:7">
      <c r="A1040" s="14">
        <v>2159904</v>
      </c>
      <c r="B1040" s="50" t="s">
        <v>797</v>
      </c>
      <c r="C1040" s="46"/>
      <c r="D1040" s="46"/>
      <c r="E1040" s="17">
        <f>'[1]表二（分县区过表）'!C1040</f>
        <v>0</v>
      </c>
      <c r="F1040" s="17" t="e">
        <f t="shared" si="34"/>
        <v>#DIV/0!</v>
      </c>
      <c r="G1040" s="17" t="e">
        <f t="shared" si="35"/>
        <v>#DIV/0!</v>
      </c>
    </row>
    <row r="1041" s="1" customFormat="1" spans="1:7">
      <c r="A1041" s="14">
        <v>2159905</v>
      </c>
      <c r="B1041" s="50" t="s">
        <v>798</v>
      </c>
      <c r="C1041" s="46"/>
      <c r="D1041" s="46"/>
      <c r="E1041" s="17">
        <f>'[1]表二（分县区过表）'!C1041</f>
        <v>0</v>
      </c>
      <c r="F1041" s="17" t="e">
        <f t="shared" si="34"/>
        <v>#DIV/0!</v>
      </c>
      <c r="G1041" s="17" t="e">
        <f t="shared" si="35"/>
        <v>#DIV/0!</v>
      </c>
    </row>
    <row r="1042" s="1" customFormat="1" spans="1:7">
      <c r="A1042" s="14">
        <v>2159906</v>
      </c>
      <c r="B1042" s="50" t="s">
        <v>799</v>
      </c>
      <c r="C1042" s="46"/>
      <c r="D1042" s="46"/>
      <c r="E1042" s="17">
        <f>'[1]表二（分县区过表）'!C1042</f>
        <v>0</v>
      </c>
      <c r="F1042" s="17" t="e">
        <f t="shared" si="34"/>
        <v>#DIV/0!</v>
      </c>
      <c r="G1042" s="17" t="e">
        <f t="shared" si="35"/>
        <v>#DIV/0!</v>
      </c>
    </row>
    <row r="1043" s="1" customFormat="1" spans="1:7">
      <c r="A1043" s="14">
        <v>2159999</v>
      </c>
      <c r="B1043" s="50" t="s">
        <v>800</v>
      </c>
      <c r="C1043" s="46"/>
      <c r="D1043" s="46"/>
      <c r="E1043" s="17">
        <f>'[1]表二（分县区过表）'!C1043</f>
        <v>0</v>
      </c>
      <c r="F1043" s="17" t="e">
        <f t="shared" si="34"/>
        <v>#DIV/0!</v>
      </c>
      <c r="G1043" s="17" t="e">
        <f t="shared" si="35"/>
        <v>#DIV/0!</v>
      </c>
    </row>
    <row r="1044" s="1" customFormat="1" spans="1:7">
      <c r="A1044" s="14">
        <v>216</v>
      </c>
      <c r="B1044" s="50" t="s">
        <v>801</v>
      </c>
      <c r="C1044" s="33">
        <f>C1045+C1055+C1061</f>
        <v>8124</v>
      </c>
      <c r="D1044" s="33">
        <f>D1045+D1055+D1061</f>
        <v>4468</v>
      </c>
      <c r="E1044" s="17">
        <f>'[1]表二（分县区过表）'!C1044</f>
        <v>364</v>
      </c>
      <c r="F1044" s="17">
        <f t="shared" si="34"/>
        <v>4.48055145248646</v>
      </c>
      <c r="G1044" s="17">
        <f t="shared" si="35"/>
        <v>8.1468218442256</v>
      </c>
    </row>
    <row r="1045" s="1" customFormat="1" spans="1:7">
      <c r="A1045" s="14">
        <v>21602</v>
      </c>
      <c r="B1045" s="50" t="s">
        <v>802</v>
      </c>
      <c r="C1045" s="33">
        <f>SUM(C1046:C1054)</f>
        <v>1124</v>
      </c>
      <c r="D1045" s="33">
        <f>SUM(D1046:D1054)</f>
        <v>1599</v>
      </c>
      <c r="E1045" s="17">
        <f>'[1]表二（分县区过表）'!C1045</f>
        <v>354</v>
      </c>
      <c r="F1045" s="17">
        <f t="shared" si="34"/>
        <v>31.4946619217082</v>
      </c>
      <c r="G1045" s="17">
        <f t="shared" si="35"/>
        <v>22.1388367729831</v>
      </c>
    </row>
    <row r="1046" s="1" customFormat="1" spans="1:7">
      <c r="A1046" s="14">
        <v>2160201</v>
      </c>
      <c r="B1046" s="50" t="s">
        <v>15</v>
      </c>
      <c r="C1046" s="23">
        <v>169</v>
      </c>
      <c r="D1046" s="34">
        <v>231</v>
      </c>
      <c r="E1046" s="17">
        <f>'[1]表二（分县区过表）'!C1046</f>
        <v>229</v>
      </c>
      <c r="F1046" s="17">
        <f t="shared" si="34"/>
        <v>135.502958579882</v>
      </c>
      <c r="G1046" s="17">
        <f t="shared" si="35"/>
        <v>99.1341991341991</v>
      </c>
    </row>
    <row r="1047" s="1" customFormat="1" spans="1:7">
      <c r="A1047" s="14">
        <v>2160202</v>
      </c>
      <c r="B1047" s="50" t="s">
        <v>16</v>
      </c>
      <c r="C1047" s="23">
        <v>69</v>
      </c>
      <c r="D1047" s="34">
        <v>422</v>
      </c>
      <c r="E1047" s="17">
        <f>'[1]表二（分县区过表）'!C1047</f>
        <v>105</v>
      </c>
      <c r="F1047" s="17">
        <f t="shared" si="34"/>
        <v>152.173913043478</v>
      </c>
      <c r="G1047" s="17">
        <f t="shared" si="35"/>
        <v>24.8815165876777</v>
      </c>
    </row>
    <row r="1048" s="1" customFormat="1" spans="1:7">
      <c r="A1048" s="14">
        <v>2160203</v>
      </c>
      <c r="B1048" s="50" t="s">
        <v>17</v>
      </c>
      <c r="C1048" s="23">
        <v>11</v>
      </c>
      <c r="D1048" s="34">
        <v>11</v>
      </c>
      <c r="E1048" s="17">
        <f>'[1]表二（分县区过表）'!C1048</f>
        <v>0</v>
      </c>
      <c r="F1048" s="17">
        <f t="shared" si="34"/>
        <v>0</v>
      </c>
      <c r="G1048" s="17">
        <f t="shared" si="35"/>
        <v>0</v>
      </c>
    </row>
    <row r="1049" s="1" customFormat="1" spans="1:7">
      <c r="A1049" s="14">
        <v>2160216</v>
      </c>
      <c r="B1049" s="50" t="s">
        <v>803</v>
      </c>
      <c r="C1049" s="23"/>
      <c r="D1049" s="34"/>
      <c r="E1049" s="17">
        <f>'[1]表二（分县区过表）'!C1049</f>
        <v>0</v>
      </c>
      <c r="F1049" s="17" t="e">
        <f t="shared" si="34"/>
        <v>#DIV/0!</v>
      </c>
      <c r="G1049" s="17" t="e">
        <f t="shared" si="35"/>
        <v>#DIV/0!</v>
      </c>
    </row>
    <row r="1050" s="1" customFormat="1" spans="1:7">
      <c r="A1050" s="14">
        <v>2160217</v>
      </c>
      <c r="B1050" s="50" t="s">
        <v>804</v>
      </c>
      <c r="C1050" s="23"/>
      <c r="D1050" s="34"/>
      <c r="E1050" s="17">
        <f>'[1]表二（分县区过表）'!C1050</f>
        <v>0</v>
      </c>
      <c r="F1050" s="17" t="e">
        <f t="shared" si="34"/>
        <v>#DIV/0!</v>
      </c>
      <c r="G1050" s="17" t="e">
        <f t="shared" si="35"/>
        <v>#DIV/0!</v>
      </c>
    </row>
    <row r="1051" s="1" customFormat="1" spans="1:7">
      <c r="A1051" s="14">
        <v>2160218</v>
      </c>
      <c r="B1051" s="50" t="s">
        <v>805</v>
      </c>
      <c r="C1051" s="23"/>
      <c r="D1051" s="34"/>
      <c r="E1051" s="17">
        <f>'[1]表二（分县区过表）'!C1051</f>
        <v>0</v>
      </c>
      <c r="F1051" s="17" t="e">
        <f t="shared" si="34"/>
        <v>#DIV/0!</v>
      </c>
      <c r="G1051" s="17" t="e">
        <f t="shared" si="35"/>
        <v>#DIV/0!</v>
      </c>
    </row>
    <row r="1052" s="1" customFormat="1" spans="1:7">
      <c r="A1052" s="14">
        <v>2160219</v>
      </c>
      <c r="B1052" s="50" t="s">
        <v>806</v>
      </c>
      <c r="C1052" s="23"/>
      <c r="D1052" s="46"/>
      <c r="E1052" s="17">
        <f>'[1]表二（分县区过表）'!C1052</f>
        <v>0</v>
      </c>
      <c r="F1052" s="17" t="e">
        <f t="shared" si="34"/>
        <v>#DIV/0!</v>
      </c>
      <c r="G1052" s="17" t="e">
        <f t="shared" si="35"/>
        <v>#DIV/0!</v>
      </c>
    </row>
    <row r="1053" s="1" customFormat="1" spans="1:7">
      <c r="A1053" s="14">
        <v>2160250</v>
      </c>
      <c r="B1053" s="50" t="s">
        <v>24</v>
      </c>
      <c r="C1053" s="23"/>
      <c r="D1053" s="46"/>
      <c r="E1053" s="17">
        <f>'[1]表二（分县区过表）'!C1053</f>
        <v>0</v>
      </c>
      <c r="F1053" s="17" t="e">
        <f t="shared" si="34"/>
        <v>#DIV/0!</v>
      </c>
      <c r="G1053" s="17" t="e">
        <f t="shared" si="35"/>
        <v>#DIV/0!</v>
      </c>
    </row>
    <row r="1054" s="1" customFormat="1" spans="1:7">
      <c r="A1054" s="14">
        <v>2160299</v>
      </c>
      <c r="B1054" s="50" t="s">
        <v>807</v>
      </c>
      <c r="C1054" s="23">
        <v>875</v>
      </c>
      <c r="D1054" s="46">
        <v>935</v>
      </c>
      <c r="E1054" s="17">
        <f>'[1]表二（分县区过表）'!C1054</f>
        <v>20</v>
      </c>
      <c r="F1054" s="17">
        <f t="shared" si="34"/>
        <v>2.28571428571429</v>
      </c>
      <c r="G1054" s="17">
        <f t="shared" si="35"/>
        <v>2.13903743315508</v>
      </c>
    </row>
    <row r="1055" s="1" customFormat="1" spans="1:7">
      <c r="A1055" s="14">
        <v>21606</v>
      </c>
      <c r="B1055" s="50" t="s">
        <v>808</v>
      </c>
      <c r="C1055" s="33">
        <f>SUM(C1056:C1060)</f>
        <v>0</v>
      </c>
      <c r="D1055" s="33">
        <f>SUM(D1056:D1060)</f>
        <v>66</v>
      </c>
      <c r="E1055" s="17">
        <f>'[1]表二（分县区过表）'!C1055</f>
        <v>0</v>
      </c>
      <c r="F1055" s="17" t="e">
        <f t="shared" si="34"/>
        <v>#DIV/0!</v>
      </c>
      <c r="G1055" s="17">
        <f t="shared" si="35"/>
        <v>0</v>
      </c>
    </row>
    <row r="1056" s="1" customFormat="1" spans="1:7">
      <c r="A1056" s="14">
        <v>2160601</v>
      </c>
      <c r="B1056" s="50" t="s">
        <v>15</v>
      </c>
      <c r="C1056" s="34"/>
      <c r="D1056" s="34"/>
      <c r="E1056" s="17">
        <f>'[1]表二（分县区过表）'!C1056</f>
        <v>0</v>
      </c>
      <c r="F1056" s="17" t="e">
        <f t="shared" si="34"/>
        <v>#DIV/0!</v>
      </c>
      <c r="G1056" s="17" t="e">
        <f t="shared" si="35"/>
        <v>#DIV/0!</v>
      </c>
    </row>
    <row r="1057" s="1" customFormat="1" spans="1:7">
      <c r="A1057" s="14">
        <v>2160602</v>
      </c>
      <c r="B1057" s="50" t="s">
        <v>16</v>
      </c>
      <c r="C1057" s="34"/>
      <c r="D1057" s="34"/>
      <c r="E1057" s="17">
        <f>'[1]表二（分县区过表）'!C1057</f>
        <v>0</v>
      </c>
      <c r="F1057" s="17" t="e">
        <f t="shared" si="34"/>
        <v>#DIV/0!</v>
      </c>
      <c r="G1057" s="17" t="e">
        <f t="shared" si="35"/>
        <v>#DIV/0!</v>
      </c>
    </row>
    <row r="1058" s="1" customFormat="1" spans="1:7">
      <c r="A1058" s="14">
        <v>2160603</v>
      </c>
      <c r="B1058" s="50" t="s">
        <v>17</v>
      </c>
      <c r="C1058" s="34"/>
      <c r="D1058" s="34"/>
      <c r="E1058" s="17">
        <f>'[1]表二（分县区过表）'!C1058</f>
        <v>0</v>
      </c>
      <c r="F1058" s="17" t="e">
        <f t="shared" si="34"/>
        <v>#DIV/0!</v>
      </c>
      <c r="G1058" s="17" t="e">
        <f t="shared" si="35"/>
        <v>#DIV/0!</v>
      </c>
    </row>
    <row r="1059" s="1" customFormat="1" spans="1:7">
      <c r="A1059" s="14">
        <v>2160607</v>
      </c>
      <c r="B1059" s="50" t="s">
        <v>809</v>
      </c>
      <c r="C1059" s="34"/>
      <c r="D1059" s="34"/>
      <c r="E1059" s="17">
        <f>'[1]表二（分县区过表）'!C1059</f>
        <v>0</v>
      </c>
      <c r="F1059" s="17" t="e">
        <f t="shared" si="34"/>
        <v>#DIV/0!</v>
      </c>
      <c r="G1059" s="17" t="e">
        <f t="shared" si="35"/>
        <v>#DIV/0!</v>
      </c>
    </row>
    <row r="1060" s="1" customFormat="1" spans="1:7">
      <c r="A1060" s="14">
        <v>2160699</v>
      </c>
      <c r="B1060" s="50" t="s">
        <v>810</v>
      </c>
      <c r="C1060" s="34"/>
      <c r="D1060" s="34">
        <v>66</v>
      </c>
      <c r="E1060" s="17">
        <f>'[1]表二（分县区过表）'!C1060</f>
        <v>0</v>
      </c>
      <c r="F1060" s="17" t="e">
        <f t="shared" si="34"/>
        <v>#DIV/0!</v>
      </c>
      <c r="G1060" s="17">
        <f t="shared" si="35"/>
        <v>0</v>
      </c>
    </row>
    <row r="1061" s="1" customFormat="1" ht="14.25" spans="1:7">
      <c r="A1061" s="14">
        <v>21699</v>
      </c>
      <c r="B1061" s="50" t="s">
        <v>811</v>
      </c>
      <c r="C1061" s="51">
        <f>SUM(C1062:C1063)</f>
        <v>7000</v>
      </c>
      <c r="D1061" s="51">
        <f>SUM(D1062:D1063)</f>
        <v>2803</v>
      </c>
      <c r="E1061" s="17">
        <f>'[1]表二（分县区过表）'!C1061</f>
        <v>10</v>
      </c>
      <c r="F1061" s="17">
        <f t="shared" si="34"/>
        <v>0.142857142857143</v>
      </c>
      <c r="G1061" s="17">
        <f t="shared" si="35"/>
        <v>0.356760613628255</v>
      </c>
    </row>
    <row r="1062" s="1" customFormat="1" ht="14.25" spans="1:7">
      <c r="A1062" s="14">
        <v>2169901</v>
      </c>
      <c r="B1062" s="50" t="s">
        <v>812</v>
      </c>
      <c r="C1062" s="35"/>
      <c r="D1062" s="35"/>
      <c r="E1062" s="17">
        <f>'[1]表二（分县区过表）'!C1062</f>
        <v>0</v>
      </c>
      <c r="F1062" s="17" t="e">
        <f t="shared" si="34"/>
        <v>#DIV/0!</v>
      </c>
      <c r="G1062" s="17" t="e">
        <f t="shared" si="35"/>
        <v>#DIV/0!</v>
      </c>
    </row>
    <row r="1063" s="1" customFormat="1" ht="14.25" spans="1:7">
      <c r="A1063" s="14">
        <v>2169999</v>
      </c>
      <c r="B1063" s="50" t="s">
        <v>813</v>
      </c>
      <c r="C1063" s="23">
        <v>7000</v>
      </c>
      <c r="D1063" s="35">
        <v>2803</v>
      </c>
      <c r="E1063" s="17">
        <f>'[1]表二（分县区过表）'!C1063</f>
        <v>10</v>
      </c>
      <c r="F1063" s="17">
        <f t="shared" si="34"/>
        <v>0.142857142857143</v>
      </c>
      <c r="G1063" s="17">
        <f t="shared" si="35"/>
        <v>0.356760613628255</v>
      </c>
    </row>
    <row r="1064" s="1" customFormat="1" spans="1:7">
      <c r="A1064" s="14">
        <v>217</v>
      </c>
      <c r="B1064" s="50" t="s">
        <v>814</v>
      </c>
      <c r="C1064" s="33">
        <f>C1065+C1072+C1082+C1088+C1091</f>
        <v>0</v>
      </c>
      <c r="D1064" s="33">
        <f>D1065+D1072+D1082+D1088+D1091</f>
        <v>40</v>
      </c>
      <c r="E1064" s="17">
        <f>'[1]表二（分县区过表）'!C1064</f>
        <v>100</v>
      </c>
      <c r="F1064" s="17" t="e">
        <f t="shared" si="34"/>
        <v>#DIV/0!</v>
      </c>
      <c r="G1064" s="17">
        <f t="shared" si="35"/>
        <v>250</v>
      </c>
    </row>
    <row r="1065" s="1" customFormat="1" spans="1:7">
      <c r="A1065" s="14">
        <v>21701</v>
      </c>
      <c r="B1065" s="50" t="s">
        <v>815</v>
      </c>
      <c r="C1065" s="33">
        <f>SUM(C1066:C1071)</f>
        <v>0</v>
      </c>
      <c r="D1065" s="33">
        <f>SUM(D1066:D1071)</f>
        <v>0</v>
      </c>
      <c r="E1065" s="17">
        <f>'[1]表二（分县区过表）'!C1065</f>
        <v>0</v>
      </c>
      <c r="F1065" s="17" t="e">
        <f t="shared" si="34"/>
        <v>#DIV/0!</v>
      </c>
      <c r="G1065" s="17" t="e">
        <f t="shared" si="35"/>
        <v>#DIV/0!</v>
      </c>
    </row>
    <row r="1066" s="1" customFormat="1" spans="1:7">
      <c r="A1066" s="14">
        <v>2170101</v>
      </c>
      <c r="B1066" s="50" t="s">
        <v>15</v>
      </c>
      <c r="C1066" s="34"/>
      <c r="D1066" s="34"/>
      <c r="E1066" s="17">
        <f>'[1]表二（分县区过表）'!C1066</f>
        <v>0</v>
      </c>
      <c r="F1066" s="17" t="e">
        <f t="shared" si="34"/>
        <v>#DIV/0!</v>
      </c>
      <c r="G1066" s="17" t="e">
        <f t="shared" si="35"/>
        <v>#DIV/0!</v>
      </c>
    </row>
    <row r="1067" s="1" customFormat="1" spans="1:7">
      <c r="A1067" s="14">
        <v>2170102</v>
      </c>
      <c r="B1067" s="50" t="s">
        <v>16</v>
      </c>
      <c r="C1067" s="34"/>
      <c r="D1067" s="34"/>
      <c r="E1067" s="17">
        <f>'[1]表二（分县区过表）'!C1067</f>
        <v>0</v>
      </c>
      <c r="F1067" s="17" t="e">
        <f t="shared" si="34"/>
        <v>#DIV/0!</v>
      </c>
      <c r="G1067" s="17" t="e">
        <f t="shared" si="35"/>
        <v>#DIV/0!</v>
      </c>
    </row>
    <row r="1068" s="1" customFormat="1" spans="1:7">
      <c r="A1068" s="14">
        <v>2170103</v>
      </c>
      <c r="B1068" s="50" t="s">
        <v>17</v>
      </c>
      <c r="C1068" s="34"/>
      <c r="D1068" s="34"/>
      <c r="E1068" s="17">
        <f>'[1]表二（分县区过表）'!C1068</f>
        <v>0</v>
      </c>
      <c r="F1068" s="17" t="e">
        <f t="shared" si="34"/>
        <v>#DIV/0!</v>
      </c>
      <c r="G1068" s="17" t="e">
        <f t="shared" si="35"/>
        <v>#DIV/0!</v>
      </c>
    </row>
    <row r="1069" s="1" customFormat="1" spans="1:7">
      <c r="A1069" s="14">
        <v>2170104</v>
      </c>
      <c r="B1069" s="50" t="s">
        <v>816</v>
      </c>
      <c r="C1069" s="34"/>
      <c r="D1069" s="34"/>
      <c r="E1069" s="17">
        <f>'[1]表二（分县区过表）'!C1069</f>
        <v>0</v>
      </c>
      <c r="F1069" s="17" t="e">
        <f t="shared" si="34"/>
        <v>#DIV/0!</v>
      </c>
      <c r="G1069" s="17" t="e">
        <f t="shared" si="35"/>
        <v>#DIV/0!</v>
      </c>
    </row>
    <row r="1070" s="1" customFormat="1" spans="1:7">
      <c r="A1070" s="14">
        <v>2170150</v>
      </c>
      <c r="B1070" s="50" t="s">
        <v>24</v>
      </c>
      <c r="C1070" s="34"/>
      <c r="D1070" s="34"/>
      <c r="E1070" s="17">
        <f>'[1]表二（分县区过表）'!C1070</f>
        <v>0</v>
      </c>
      <c r="F1070" s="17" t="e">
        <f t="shared" si="34"/>
        <v>#DIV/0!</v>
      </c>
      <c r="G1070" s="17" t="e">
        <f t="shared" si="35"/>
        <v>#DIV/0!</v>
      </c>
    </row>
    <row r="1071" s="1" customFormat="1" spans="1:7">
      <c r="A1071" s="14">
        <v>2170199</v>
      </c>
      <c r="B1071" s="50" t="s">
        <v>817</v>
      </c>
      <c r="C1071" s="34"/>
      <c r="D1071" s="34"/>
      <c r="E1071" s="17">
        <f>'[1]表二（分县区过表）'!C1071</f>
        <v>0</v>
      </c>
      <c r="F1071" s="17" t="e">
        <f t="shared" si="34"/>
        <v>#DIV/0!</v>
      </c>
      <c r="G1071" s="17" t="e">
        <f t="shared" si="35"/>
        <v>#DIV/0!</v>
      </c>
    </row>
    <row r="1072" s="1" customFormat="1" spans="1:7">
      <c r="A1072" s="14">
        <v>21702</v>
      </c>
      <c r="B1072" s="50" t="s">
        <v>818</v>
      </c>
      <c r="C1072" s="33">
        <f>SUM(C1073:C1081)</f>
        <v>0</v>
      </c>
      <c r="D1072" s="33">
        <f>SUM(D1073:D1081)</f>
        <v>0</v>
      </c>
      <c r="E1072" s="17">
        <f>'[1]表二（分县区过表）'!C1072</f>
        <v>0</v>
      </c>
      <c r="F1072" s="17" t="e">
        <f t="shared" si="34"/>
        <v>#DIV/0!</v>
      </c>
      <c r="G1072" s="17" t="e">
        <f t="shared" si="35"/>
        <v>#DIV/0!</v>
      </c>
    </row>
    <row r="1073" s="1" customFormat="1" spans="1:7">
      <c r="A1073" s="14">
        <v>2170201</v>
      </c>
      <c r="B1073" s="50" t="s">
        <v>819</v>
      </c>
      <c r="C1073" s="34"/>
      <c r="D1073" s="34"/>
      <c r="E1073" s="17">
        <f>'[1]表二（分县区过表）'!C1073</f>
        <v>0</v>
      </c>
      <c r="F1073" s="17" t="e">
        <f t="shared" si="34"/>
        <v>#DIV/0!</v>
      </c>
      <c r="G1073" s="17" t="e">
        <f t="shared" si="35"/>
        <v>#DIV/0!</v>
      </c>
    </row>
    <row r="1074" s="1" customFormat="1" spans="1:7">
      <c r="A1074" s="14">
        <v>2170202</v>
      </c>
      <c r="B1074" s="50" t="s">
        <v>820</v>
      </c>
      <c r="C1074" s="34"/>
      <c r="D1074" s="34"/>
      <c r="E1074" s="17">
        <f>'[1]表二（分县区过表）'!C1074</f>
        <v>0</v>
      </c>
      <c r="F1074" s="17" t="e">
        <f t="shared" si="34"/>
        <v>#DIV/0!</v>
      </c>
      <c r="G1074" s="17" t="e">
        <f t="shared" si="35"/>
        <v>#DIV/0!</v>
      </c>
    </row>
    <row r="1075" s="1" customFormat="1" spans="1:7">
      <c r="A1075" s="14">
        <v>2170203</v>
      </c>
      <c r="B1075" s="50" t="s">
        <v>821</v>
      </c>
      <c r="C1075" s="34"/>
      <c r="D1075" s="34"/>
      <c r="E1075" s="17">
        <f>'[1]表二（分县区过表）'!C1075</f>
        <v>0</v>
      </c>
      <c r="F1075" s="17" t="e">
        <f t="shared" si="34"/>
        <v>#DIV/0!</v>
      </c>
      <c r="G1075" s="17" t="e">
        <f t="shared" si="35"/>
        <v>#DIV/0!</v>
      </c>
    </row>
    <row r="1076" s="1" customFormat="1" spans="1:7">
      <c r="A1076" s="14">
        <v>2170204</v>
      </c>
      <c r="B1076" s="50" t="s">
        <v>822</v>
      </c>
      <c r="C1076" s="34"/>
      <c r="D1076" s="34"/>
      <c r="E1076" s="17">
        <f>'[1]表二（分县区过表）'!C1076</f>
        <v>0</v>
      </c>
      <c r="F1076" s="17" t="e">
        <f t="shared" si="34"/>
        <v>#DIV/0!</v>
      </c>
      <c r="G1076" s="17" t="e">
        <f t="shared" si="35"/>
        <v>#DIV/0!</v>
      </c>
    </row>
    <row r="1077" s="1" customFormat="1" spans="1:7">
      <c r="A1077" s="14">
        <v>2170205</v>
      </c>
      <c r="B1077" s="50" t="s">
        <v>823</v>
      </c>
      <c r="C1077" s="34"/>
      <c r="D1077" s="34"/>
      <c r="E1077" s="17">
        <f>'[1]表二（分县区过表）'!C1077</f>
        <v>0</v>
      </c>
      <c r="F1077" s="17" t="e">
        <f t="shared" si="34"/>
        <v>#DIV/0!</v>
      </c>
      <c r="G1077" s="17" t="e">
        <f t="shared" si="35"/>
        <v>#DIV/0!</v>
      </c>
    </row>
    <row r="1078" s="1" customFormat="1" ht="14.25" spans="1:7">
      <c r="A1078" s="14">
        <v>2170206</v>
      </c>
      <c r="B1078" s="50" t="s">
        <v>824</v>
      </c>
      <c r="C1078" s="35"/>
      <c r="D1078" s="35"/>
      <c r="E1078" s="17">
        <f>'[1]表二（分县区过表）'!C1078</f>
        <v>0</v>
      </c>
      <c r="F1078" s="17" t="e">
        <f t="shared" si="34"/>
        <v>#DIV/0!</v>
      </c>
      <c r="G1078" s="17" t="e">
        <f t="shared" si="35"/>
        <v>#DIV/0!</v>
      </c>
    </row>
    <row r="1079" s="1" customFormat="1" ht="14.25" spans="1:7">
      <c r="A1079" s="14">
        <v>2170207</v>
      </c>
      <c r="B1079" s="50" t="s">
        <v>825</v>
      </c>
      <c r="C1079" s="35"/>
      <c r="D1079" s="35"/>
      <c r="E1079" s="17">
        <f>'[1]表二（分县区过表）'!C1079</f>
        <v>0</v>
      </c>
      <c r="F1079" s="17" t="e">
        <f t="shared" si="34"/>
        <v>#DIV/0!</v>
      </c>
      <c r="G1079" s="17" t="e">
        <f t="shared" si="35"/>
        <v>#DIV/0!</v>
      </c>
    </row>
    <row r="1080" s="1" customFormat="1" ht="14.25" spans="1:7">
      <c r="A1080" s="14">
        <v>2170208</v>
      </c>
      <c r="B1080" s="50" t="s">
        <v>826</v>
      </c>
      <c r="C1080" s="35"/>
      <c r="D1080" s="35"/>
      <c r="E1080" s="17">
        <f>'[1]表二（分县区过表）'!C1080</f>
        <v>0</v>
      </c>
      <c r="F1080" s="17" t="e">
        <f t="shared" si="34"/>
        <v>#DIV/0!</v>
      </c>
      <c r="G1080" s="17" t="e">
        <f t="shared" si="35"/>
        <v>#DIV/0!</v>
      </c>
    </row>
    <row r="1081" s="1" customFormat="1" ht="14.25" spans="1:7">
      <c r="A1081" s="14">
        <v>2170299</v>
      </c>
      <c r="B1081" s="50" t="s">
        <v>827</v>
      </c>
      <c r="C1081" s="35"/>
      <c r="D1081" s="35"/>
      <c r="E1081" s="17">
        <f>'[1]表二（分县区过表）'!C1081</f>
        <v>0</v>
      </c>
      <c r="F1081" s="17" t="e">
        <f t="shared" si="34"/>
        <v>#DIV/0!</v>
      </c>
      <c r="G1081" s="17" t="e">
        <f t="shared" si="35"/>
        <v>#DIV/0!</v>
      </c>
    </row>
    <row r="1082" s="1" customFormat="1" spans="1:7">
      <c r="A1082" s="14">
        <v>21703</v>
      </c>
      <c r="B1082" s="50" t="s">
        <v>828</v>
      </c>
      <c r="C1082" s="33">
        <f>SUM(C1083:C1090)</f>
        <v>0</v>
      </c>
      <c r="D1082" s="33">
        <f>SUM(D1083:D1090)</f>
        <v>0</v>
      </c>
      <c r="E1082" s="17">
        <f>'[1]表二（分县区过表）'!C1082</f>
        <v>0</v>
      </c>
      <c r="F1082" s="17" t="e">
        <f t="shared" si="34"/>
        <v>#DIV/0!</v>
      </c>
      <c r="G1082" s="17" t="e">
        <f t="shared" si="35"/>
        <v>#DIV/0!</v>
      </c>
    </row>
    <row r="1083" s="1" customFormat="1" spans="1:7">
      <c r="A1083" s="14">
        <v>2170301</v>
      </c>
      <c r="B1083" s="50" t="s">
        <v>829</v>
      </c>
      <c r="C1083" s="44"/>
      <c r="D1083" s="44"/>
      <c r="E1083" s="17">
        <f>'[1]表二（分县区过表）'!C1083</f>
        <v>0</v>
      </c>
      <c r="F1083" s="17" t="e">
        <f t="shared" si="34"/>
        <v>#DIV/0!</v>
      </c>
      <c r="G1083" s="17" t="e">
        <f t="shared" si="35"/>
        <v>#DIV/0!</v>
      </c>
    </row>
    <row r="1084" s="1" customFormat="1" spans="1:7">
      <c r="A1084" s="14">
        <v>2170302</v>
      </c>
      <c r="B1084" s="52" t="s">
        <v>830</v>
      </c>
      <c r="C1084" s="34"/>
      <c r="D1084" s="34"/>
      <c r="E1084" s="17">
        <f>'[1]表二（分县区过表）'!C1084</f>
        <v>0</v>
      </c>
      <c r="F1084" s="17" t="e">
        <f t="shared" si="34"/>
        <v>#DIV/0!</v>
      </c>
      <c r="G1084" s="17" t="e">
        <f t="shared" si="35"/>
        <v>#DIV/0!</v>
      </c>
    </row>
    <row r="1085" s="1" customFormat="1" spans="1:7">
      <c r="A1085" s="14">
        <v>2170303</v>
      </c>
      <c r="B1085" s="50" t="s">
        <v>831</v>
      </c>
      <c r="C1085" s="34"/>
      <c r="D1085" s="34"/>
      <c r="E1085" s="17">
        <f>'[1]表二（分县区过表）'!C1085</f>
        <v>0</v>
      </c>
      <c r="F1085" s="17" t="e">
        <f t="shared" si="34"/>
        <v>#DIV/0!</v>
      </c>
      <c r="G1085" s="17" t="e">
        <f t="shared" si="35"/>
        <v>#DIV/0!</v>
      </c>
    </row>
    <row r="1086" s="1" customFormat="1" spans="1:7">
      <c r="A1086" s="14">
        <v>2170304</v>
      </c>
      <c r="B1086" s="50" t="s">
        <v>832</v>
      </c>
      <c r="C1086" s="34"/>
      <c r="D1086" s="34"/>
      <c r="E1086" s="17">
        <f>'[1]表二（分县区过表）'!C1086</f>
        <v>0</v>
      </c>
      <c r="F1086" s="17" t="e">
        <f t="shared" si="34"/>
        <v>#DIV/0!</v>
      </c>
      <c r="G1086" s="17" t="e">
        <f t="shared" si="35"/>
        <v>#DIV/0!</v>
      </c>
    </row>
    <row r="1087" s="1" customFormat="1" spans="1:7">
      <c r="A1087" s="14">
        <v>2170399</v>
      </c>
      <c r="B1087" s="50" t="s">
        <v>833</v>
      </c>
      <c r="C1087" s="34"/>
      <c r="D1087" s="34"/>
      <c r="E1087" s="17">
        <f>'[1]表二（分县区过表）'!C1087</f>
        <v>0</v>
      </c>
      <c r="F1087" s="17" t="e">
        <f t="shared" si="34"/>
        <v>#DIV/0!</v>
      </c>
      <c r="G1087" s="17" t="e">
        <f t="shared" si="35"/>
        <v>#DIV/0!</v>
      </c>
    </row>
    <row r="1088" s="1" customFormat="1" spans="1:7">
      <c r="A1088" s="14">
        <v>21704</v>
      </c>
      <c r="B1088" s="50" t="s">
        <v>834</v>
      </c>
      <c r="C1088" s="41">
        <f>SUM(C1089:C1090)</f>
        <v>0</v>
      </c>
      <c r="D1088" s="41">
        <f>SUM(D1089:D1090)</f>
        <v>0</v>
      </c>
      <c r="E1088" s="17">
        <f>'[1]表二（分县区过表）'!C1088</f>
        <v>0</v>
      </c>
      <c r="F1088" s="17" t="e">
        <f t="shared" si="34"/>
        <v>#DIV/0!</v>
      </c>
      <c r="G1088" s="17" t="e">
        <f t="shared" si="35"/>
        <v>#DIV/0!</v>
      </c>
    </row>
    <row r="1089" s="1" customFormat="1" spans="1:7">
      <c r="A1089" s="14">
        <v>2170401</v>
      </c>
      <c r="B1089" s="50" t="s">
        <v>835</v>
      </c>
      <c r="C1089" s="34"/>
      <c r="D1089" s="34"/>
      <c r="E1089" s="17">
        <f>'[1]表二（分县区过表）'!C1089</f>
        <v>0</v>
      </c>
      <c r="F1089" s="17" t="e">
        <f t="shared" si="34"/>
        <v>#DIV/0!</v>
      </c>
      <c r="G1089" s="17" t="e">
        <f t="shared" si="35"/>
        <v>#DIV/0!</v>
      </c>
    </row>
    <row r="1090" s="1" customFormat="1" spans="1:7">
      <c r="A1090" s="14">
        <v>2170499</v>
      </c>
      <c r="B1090" s="50" t="s">
        <v>836</v>
      </c>
      <c r="C1090" s="34"/>
      <c r="D1090" s="34"/>
      <c r="E1090" s="17">
        <f>'[1]表二（分县区过表）'!C1090</f>
        <v>0</v>
      </c>
      <c r="F1090" s="17" t="e">
        <f t="shared" si="34"/>
        <v>#DIV/0!</v>
      </c>
      <c r="G1090" s="17" t="e">
        <f t="shared" si="35"/>
        <v>#DIV/0!</v>
      </c>
    </row>
    <row r="1091" s="1" customFormat="1" spans="1:7">
      <c r="A1091" s="14">
        <v>21799</v>
      </c>
      <c r="B1091" s="50" t="s">
        <v>837</v>
      </c>
      <c r="C1091" s="33">
        <f>C1092+C1093</f>
        <v>0</v>
      </c>
      <c r="D1091" s="33">
        <f>D1092+D1093</f>
        <v>40</v>
      </c>
      <c r="E1091" s="17">
        <f>'[1]表二（分县区过表）'!C1091</f>
        <v>100</v>
      </c>
      <c r="F1091" s="17" t="e">
        <f t="shared" si="34"/>
        <v>#DIV/0!</v>
      </c>
      <c r="G1091" s="17">
        <f t="shared" si="35"/>
        <v>250</v>
      </c>
    </row>
    <row r="1092" s="1" customFormat="1" spans="1:7">
      <c r="A1092" s="14">
        <v>2179902</v>
      </c>
      <c r="B1092" s="50" t="s">
        <v>838</v>
      </c>
      <c r="C1092" s="34"/>
      <c r="D1092" s="34"/>
      <c r="E1092" s="17">
        <f>'[1]表二（分县区过表）'!C1092</f>
        <v>0</v>
      </c>
      <c r="F1092" s="17" t="e">
        <f t="shared" si="34"/>
        <v>#DIV/0!</v>
      </c>
      <c r="G1092" s="17" t="e">
        <f t="shared" si="35"/>
        <v>#DIV/0!</v>
      </c>
    </row>
    <row r="1093" s="1" customFormat="1" spans="1:7">
      <c r="A1093" s="14">
        <v>2179999</v>
      </c>
      <c r="B1093" s="50" t="s">
        <v>839</v>
      </c>
      <c r="C1093" s="44"/>
      <c r="D1093" s="44">
        <v>40</v>
      </c>
      <c r="E1093" s="17">
        <f>'[1]表二（分县区过表）'!C1093</f>
        <v>100</v>
      </c>
      <c r="F1093" s="17" t="e">
        <f t="shared" si="34"/>
        <v>#DIV/0!</v>
      </c>
      <c r="G1093" s="17">
        <f t="shared" si="35"/>
        <v>250</v>
      </c>
    </row>
    <row r="1094" s="1" customFormat="1" spans="1:7">
      <c r="A1094" s="14">
        <v>219</v>
      </c>
      <c r="B1094" s="50" t="s">
        <v>840</v>
      </c>
      <c r="C1094" s="33">
        <f>SUM(C1095:C1103)</f>
        <v>0</v>
      </c>
      <c r="D1094" s="33">
        <f>SUM(D1095:D1103)</f>
        <v>0</v>
      </c>
      <c r="E1094" s="17">
        <f>'[1]表二（分县区过表）'!C1094</f>
        <v>0</v>
      </c>
      <c r="F1094" s="17" t="e">
        <f t="shared" ref="F1094:F1157" si="36">E1094/C1094%</f>
        <v>#DIV/0!</v>
      </c>
      <c r="G1094" s="17" t="e">
        <f t="shared" ref="G1094:G1157" si="37">E1094/D1094%</f>
        <v>#DIV/0!</v>
      </c>
    </row>
    <row r="1095" s="1" customFormat="1" spans="1:7">
      <c r="A1095" s="14">
        <v>21901</v>
      </c>
      <c r="B1095" s="50" t="s">
        <v>841</v>
      </c>
      <c r="C1095" s="30"/>
      <c r="D1095" s="30"/>
      <c r="E1095" s="17">
        <f>'[1]表二（分县区过表）'!C1095</f>
        <v>0</v>
      </c>
      <c r="F1095" s="17" t="e">
        <f t="shared" si="36"/>
        <v>#DIV/0!</v>
      </c>
      <c r="G1095" s="17" t="e">
        <f t="shared" si="37"/>
        <v>#DIV/0!</v>
      </c>
    </row>
    <row r="1096" s="1" customFormat="1" spans="1:7">
      <c r="A1096" s="14">
        <v>21902</v>
      </c>
      <c r="B1096" s="50" t="s">
        <v>842</v>
      </c>
      <c r="C1096" s="30"/>
      <c r="D1096" s="30"/>
      <c r="E1096" s="17">
        <f>'[1]表二（分县区过表）'!C1096</f>
        <v>0</v>
      </c>
      <c r="F1096" s="17" t="e">
        <f t="shared" si="36"/>
        <v>#DIV/0!</v>
      </c>
      <c r="G1096" s="17" t="e">
        <f t="shared" si="37"/>
        <v>#DIV/0!</v>
      </c>
    </row>
    <row r="1097" s="1" customFormat="1" spans="1:7">
      <c r="A1097" s="14">
        <v>21903</v>
      </c>
      <c r="B1097" s="50" t="s">
        <v>843</v>
      </c>
      <c r="C1097" s="30"/>
      <c r="D1097" s="30"/>
      <c r="E1097" s="17">
        <f>'[1]表二（分县区过表）'!C1097</f>
        <v>0</v>
      </c>
      <c r="F1097" s="17" t="e">
        <f t="shared" si="36"/>
        <v>#DIV/0!</v>
      </c>
      <c r="G1097" s="17" t="e">
        <f t="shared" si="37"/>
        <v>#DIV/0!</v>
      </c>
    </row>
    <row r="1098" s="1" customFormat="1" spans="1:7">
      <c r="A1098" s="14">
        <v>21904</v>
      </c>
      <c r="B1098" s="50" t="s">
        <v>844</v>
      </c>
      <c r="C1098" s="30"/>
      <c r="D1098" s="30"/>
      <c r="E1098" s="17">
        <f>'[1]表二（分县区过表）'!C1098</f>
        <v>0</v>
      </c>
      <c r="F1098" s="17" t="e">
        <f t="shared" si="36"/>
        <v>#DIV/0!</v>
      </c>
      <c r="G1098" s="17" t="e">
        <f t="shared" si="37"/>
        <v>#DIV/0!</v>
      </c>
    </row>
    <row r="1099" s="1" customFormat="1" spans="1:7">
      <c r="A1099" s="14">
        <v>21905</v>
      </c>
      <c r="B1099" s="50" t="s">
        <v>845</v>
      </c>
      <c r="C1099" s="30"/>
      <c r="D1099" s="30"/>
      <c r="E1099" s="17">
        <f>'[1]表二（分县区过表）'!C1099</f>
        <v>0</v>
      </c>
      <c r="F1099" s="17" t="e">
        <f t="shared" si="36"/>
        <v>#DIV/0!</v>
      </c>
      <c r="G1099" s="17" t="e">
        <f t="shared" si="37"/>
        <v>#DIV/0!</v>
      </c>
    </row>
    <row r="1100" s="1" customFormat="1" spans="1:7">
      <c r="A1100" s="14">
        <v>21906</v>
      </c>
      <c r="B1100" s="50" t="s">
        <v>621</v>
      </c>
      <c r="C1100" s="30"/>
      <c r="D1100" s="30"/>
      <c r="E1100" s="17">
        <f>'[1]表二（分县区过表）'!C1100</f>
        <v>0</v>
      </c>
      <c r="F1100" s="17" t="e">
        <f t="shared" si="36"/>
        <v>#DIV/0!</v>
      </c>
      <c r="G1100" s="17" t="e">
        <f t="shared" si="37"/>
        <v>#DIV/0!</v>
      </c>
    </row>
    <row r="1101" s="1" customFormat="1" spans="1:7">
      <c r="A1101" s="14">
        <v>21907</v>
      </c>
      <c r="B1101" s="50" t="s">
        <v>846</v>
      </c>
      <c r="C1101" s="30"/>
      <c r="D1101" s="30"/>
      <c r="E1101" s="17">
        <f>'[1]表二（分县区过表）'!C1101</f>
        <v>0</v>
      </c>
      <c r="F1101" s="17" t="e">
        <f t="shared" si="36"/>
        <v>#DIV/0!</v>
      </c>
      <c r="G1101" s="17" t="e">
        <f t="shared" si="37"/>
        <v>#DIV/0!</v>
      </c>
    </row>
    <row r="1102" s="1" customFormat="1" spans="1:7">
      <c r="A1102" s="14">
        <v>21908</v>
      </c>
      <c r="B1102" s="50" t="s">
        <v>847</v>
      </c>
      <c r="C1102" s="30"/>
      <c r="D1102" s="30"/>
      <c r="E1102" s="17">
        <f>'[1]表二（分县区过表）'!C1102</f>
        <v>0</v>
      </c>
      <c r="F1102" s="17" t="e">
        <f t="shared" si="36"/>
        <v>#DIV/0!</v>
      </c>
      <c r="G1102" s="17" t="e">
        <f t="shared" si="37"/>
        <v>#DIV/0!</v>
      </c>
    </row>
    <row r="1103" s="1" customFormat="1" spans="1:7">
      <c r="A1103" s="14">
        <v>21999</v>
      </c>
      <c r="B1103" s="50" t="s">
        <v>848</v>
      </c>
      <c r="C1103" s="30"/>
      <c r="D1103" s="30"/>
      <c r="E1103" s="17">
        <f>'[1]表二（分县区过表）'!C1103</f>
        <v>0</v>
      </c>
      <c r="F1103" s="17" t="e">
        <f t="shared" si="36"/>
        <v>#DIV/0!</v>
      </c>
      <c r="G1103" s="17" t="e">
        <f t="shared" si="37"/>
        <v>#DIV/0!</v>
      </c>
    </row>
    <row r="1104" s="1" customFormat="1" spans="1:7">
      <c r="A1104" s="14">
        <v>220</v>
      </c>
      <c r="B1104" s="50" t="s">
        <v>849</v>
      </c>
      <c r="C1104" s="41">
        <f>C1105+C1132+C1147</f>
        <v>150</v>
      </c>
      <c r="D1104" s="41">
        <f>D1105+D1132+D1147</f>
        <v>0</v>
      </c>
      <c r="E1104" s="17">
        <f>'[1]表二（分县区过表）'!C1104</f>
        <v>360</v>
      </c>
      <c r="F1104" s="17">
        <f t="shared" si="36"/>
        <v>240</v>
      </c>
      <c r="G1104" s="17" t="e">
        <f t="shared" si="37"/>
        <v>#DIV/0!</v>
      </c>
    </row>
    <row r="1105" s="1" customFormat="1" spans="1:7">
      <c r="A1105" s="14">
        <v>22001</v>
      </c>
      <c r="B1105" s="50" t="s">
        <v>850</v>
      </c>
      <c r="C1105" s="41">
        <f>SUM(C1106:C1131)</f>
        <v>150</v>
      </c>
      <c r="D1105" s="41">
        <f>SUM(D1106:D1131)</f>
        <v>0</v>
      </c>
      <c r="E1105" s="17">
        <f>'[1]表二（分县区过表）'!C1105</f>
        <v>360</v>
      </c>
      <c r="F1105" s="17">
        <f t="shared" si="36"/>
        <v>240</v>
      </c>
      <c r="G1105" s="17" t="e">
        <f t="shared" si="37"/>
        <v>#DIV/0!</v>
      </c>
    </row>
    <row r="1106" s="1" customFormat="1" spans="1:7">
      <c r="A1106" s="14">
        <v>2200101</v>
      </c>
      <c r="B1106" s="50" t="s">
        <v>15</v>
      </c>
      <c r="C1106" s="34"/>
      <c r="D1106" s="34"/>
      <c r="E1106" s="17">
        <f>'[1]表二（分县区过表）'!C1106</f>
        <v>0</v>
      </c>
      <c r="F1106" s="17" t="e">
        <f t="shared" si="36"/>
        <v>#DIV/0!</v>
      </c>
      <c r="G1106" s="17" t="e">
        <f t="shared" si="37"/>
        <v>#DIV/0!</v>
      </c>
    </row>
    <row r="1107" s="1" customFormat="1" spans="1:7">
      <c r="A1107" s="14">
        <v>2200102</v>
      </c>
      <c r="B1107" s="50" t="s">
        <v>16</v>
      </c>
      <c r="C1107" s="34"/>
      <c r="D1107" s="34"/>
      <c r="E1107" s="17">
        <f>'[1]表二（分县区过表）'!C1107</f>
        <v>0</v>
      </c>
      <c r="F1107" s="17" t="e">
        <f t="shared" si="36"/>
        <v>#DIV/0!</v>
      </c>
      <c r="G1107" s="17" t="e">
        <f t="shared" si="37"/>
        <v>#DIV/0!</v>
      </c>
    </row>
    <row r="1108" s="1" customFormat="1" spans="1:7">
      <c r="A1108" s="14">
        <v>2200103</v>
      </c>
      <c r="B1108" s="50" t="s">
        <v>17</v>
      </c>
      <c r="C1108" s="34"/>
      <c r="D1108" s="34"/>
      <c r="E1108" s="17">
        <f>'[1]表二（分县区过表）'!C1108</f>
        <v>0</v>
      </c>
      <c r="F1108" s="17" t="e">
        <f t="shared" si="36"/>
        <v>#DIV/0!</v>
      </c>
      <c r="G1108" s="17" t="e">
        <f t="shared" si="37"/>
        <v>#DIV/0!</v>
      </c>
    </row>
    <row r="1109" s="1" customFormat="1" spans="1:7">
      <c r="A1109" s="14">
        <v>2200104</v>
      </c>
      <c r="B1109" s="50" t="s">
        <v>851</v>
      </c>
      <c r="C1109" s="34"/>
      <c r="D1109" s="34"/>
      <c r="E1109" s="17">
        <f>'[1]表二（分县区过表）'!C1109</f>
        <v>0</v>
      </c>
      <c r="F1109" s="17" t="e">
        <f t="shared" si="36"/>
        <v>#DIV/0!</v>
      </c>
      <c r="G1109" s="17" t="e">
        <f t="shared" si="37"/>
        <v>#DIV/0!</v>
      </c>
    </row>
    <row r="1110" s="1" customFormat="1" spans="1:7">
      <c r="A1110" s="14">
        <v>2200106</v>
      </c>
      <c r="B1110" s="50" t="s">
        <v>852</v>
      </c>
      <c r="C1110" s="34"/>
      <c r="D1110" s="34"/>
      <c r="E1110" s="17">
        <f>'[1]表二（分县区过表）'!C1110</f>
        <v>0</v>
      </c>
      <c r="F1110" s="17" t="e">
        <f t="shared" si="36"/>
        <v>#DIV/0!</v>
      </c>
      <c r="G1110" s="17" t="e">
        <f t="shared" si="37"/>
        <v>#DIV/0!</v>
      </c>
    </row>
    <row r="1111" s="1" customFormat="1" spans="1:7">
      <c r="A1111" s="14">
        <v>2200107</v>
      </c>
      <c r="B1111" s="50" t="s">
        <v>853</v>
      </c>
      <c r="C1111" s="34"/>
      <c r="D1111" s="34"/>
      <c r="E1111" s="17">
        <f>'[1]表二（分县区过表）'!C1111</f>
        <v>0</v>
      </c>
      <c r="F1111" s="17" t="e">
        <f t="shared" si="36"/>
        <v>#DIV/0!</v>
      </c>
      <c r="G1111" s="17" t="e">
        <f t="shared" si="37"/>
        <v>#DIV/0!</v>
      </c>
    </row>
    <row r="1112" s="1" customFormat="1" spans="1:7">
      <c r="A1112" s="14">
        <v>2200108</v>
      </c>
      <c r="B1112" s="50" t="s">
        <v>854</v>
      </c>
      <c r="C1112" s="34"/>
      <c r="D1112" s="34"/>
      <c r="E1112" s="17">
        <f>'[1]表二（分县区过表）'!C1112</f>
        <v>0</v>
      </c>
      <c r="F1112" s="17" t="e">
        <f t="shared" si="36"/>
        <v>#DIV/0!</v>
      </c>
      <c r="G1112" s="17" t="e">
        <f t="shared" si="37"/>
        <v>#DIV/0!</v>
      </c>
    </row>
    <row r="1113" s="1" customFormat="1" spans="1:7">
      <c r="A1113" s="14">
        <v>2200109</v>
      </c>
      <c r="B1113" s="50" t="s">
        <v>855</v>
      </c>
      <c r="C1113" s="34"/>
      <c r="D1113" s="34"/>
      <c r="E1113" s="17">
        <f>'[1]表二（分县区过表）'!C1113</f>
        <v>40</v>
      </c>
      <c r="F1113" s="17" t="e">
        <f t="shared" si="36"/>
        <v>#DIV/0!</v>
      </c>
      <c r="G1113" s="17" t="e">
        <f t="shared" si="37"/>
        <v>#DIV/0!</v>
      </c>
    </row>
    <row r="1114" s="1" customFormat="1" spans="1:7">
      <c r="A1114" s="14">
        <v>2200112</v>
      </c>
      <c r="B1114" s="50" t="s">
        <v>856</v>
      </c>
      <c r="C1114" s="34"/>
      <c r="D1114" s="34"/>
      <c r="E1114" s="17">
        <f>'[1]表二（分县区过表）'!C1114</f>
        <v>0</v>
      </c>
      <c r="F1114" s="17" t="e">
        <f t="shared" si="36"/>
        <v>#DIV/0!</v>
      </c>
      <c r="G1114" s="17" t="e">
        <f t="shared" si="37"/>
        <v>#DIV/0!</v>
      </c>
    </row>
    <row r="1115" s="1" customFormat="1" spans="1:7">
      <c r="A1115" s="14">
        <v>2200113</v>
      </c>
      <c r="B1115" s="50" t="s">
        <v>857</v>
      </c>
      <c r="C1115" s="34"/>
      <c r="D1115" s="34"/>
      <c r="E1115" s="17">
        <f>'[1]表二（分县区过表）'!C1115</f>
        <v>0</v>
      </c>
      <c r="F1115" s="17" t="e">
        <f t="shared" si="36"/>
        <v>#DIV/0!</v>
      </c>
      <c r="G1115" s="17" t="e">
        <f t="shared" si="37"/>
        <v>#DIV/0!</v>
      </c>
    </row>
    <row r="1116" s="1" customFormat="1" spans="1:7">
      <c r="A1116" s="14">
        <v>2200114</v>
      </c>
      <c r="B1116" s="50" t="s">
        <v>858</v>
      </c>
      <c r="C1116" s="34"/>
      <c r="D1116" s="34"/>
      <c r="E1116" s="17">
        <f>'[1]表二（分县区过表）'!C1116</f>
        <v>0</v>
      </c>
      <c r="F1116" s="17" t="e">
        <f t="shared" si="36"/>
        <v>#DIV/0!</v>
      </c>
      <c r="G1116" s="17" t="e">
        <f t="shared" si="37"/>
        <v>#DIV/0!</v>
      </c>
    </row>
    <row r="1117" s="1" customFormat="1" spans="1:7">
      <c r="A1117" s="14">
        <v>2200115</v>
      </c>
      <c r="B1117" s="50" t="s">
        <v>859</v>
      </c>
      <c r="C1117" s="34"/>
      <c r="D1117" s="34"/>
      <c r="E1117" s="17">
        <f>'[1]表二（分县区过表）'!C1117</f>
        <v>0</v>
      </c>
      <c r="F1117" s="17" t="e">
        <f t="shared" si="36"/>
        <v>#DIV/0!</v>
      </c>
      <c r="G1117" s="17" t="e">
        <f t="shared" si="37"/>
        <v>#DIV/0!</v>
      </c>
    </row>
    <row r="1118" s="1" customFormat="1" spans="1:7">
      <c r="A1118" s="14">
        <v>2200116</v>
      </c>
      <c r="B1118" s="50" t="s">
        <v>860</v>
      </c>
      <c r="C1118" s="34"/>
      <c r="D1118" s="34"/>
      <c r="E1118" s="17">
        <f>'[1]表二（分县区过表）'!C1118</f>
        <v>0</v>
      </c>
      <c r="F1118" s="17" t="e">
        <f t="shared" si="36"/>
        <v>#DIV/0!</v>
      </c>
      <c r="G1118" s="17" t="e">
        <f t="shared" si="37"/>
        <v>#DIV/0!</v>
      </c>
    </row>
    <row r="1119" s="1" customFormat="1" spans="1:7">
      <c r="A1119" s="14">
        <v>2200119</v>
      </c>
      <c r="B1119" s="50" t="s">
        <v>861</v>
      </c>
      <c r="C1119" s="34"/>
      <c r="D1119" s="34"/>
      <c r="E1119" s="17">
        <f>'[1]表二（分县区过表）'!C1119</f>
        <v>0</v>
      </c>
      <c r="F1119" s="17" t="e">
        <f t="shared" si="36"/>
        <v>#DIV/0!</v>
      </c>
      <c r="G1119" s="17" t="e">
        <f t="shared" si="37"/>
        <v>#DIV/0!</v>
      </c>
    </row>
    <row r="1120" s="1" customFormat="1" spans="1:7">
      <c r="A1120" s="14">
        <v>2200120</v>
      </c>
      <c r="B1120" s="50" t="s">
        <v>862</v>
      </c>
      <c r="C1120" s="34"/>
      <c r="D1120" s="34"/>
      <c r="E1120" s="17">
        <f>'[1]表二（分县区过表）'!C1120</f>
        <v>0</v>
      </c>
      <c r="F1120" s="17" t="e">
        <f t="shared" si="36"/>
        <v>#DIV/0!</v>
      </c>
      <c r="G1120" s="17" t="e">
        <f t="shared" si="37"/>
        <v>#DIV/0!</v>
      </c>
    </row>
    <row r="1121" s="1" customFormat="1" spans="1:7">
      <c r="A1121" s="14">
        <v>2200121</v>
      </c>
      <c r="B1121" s="50" t="s">
        <v>863</v>
      </c>
      <c r="C1121" s="44"/>
      <c r="D1121" s="44"/>
      <c r="E1121" s="17">
        <f>'[1]表二（分县区过表）'!C1121</f>
        <v>0</v>
      </c>
      <c r="F1121" s="17" t="e">
        <f t="shared" si="36"/>
        <v>#DIV/0!</v>
      </c>
      <c r="G1121" s="17" t="e">
        <f t="shared" si="37"/>
        <v>#DIV/0!</v>
      </c>
    </row>
    <row r="1122" s="1" customFormat="1" spans="1:7">
      <c r="A1122" s="14">
        <v>2200122</v>
      </c>
      <c r="B1122" s="50" t="s">
        <v>864</v>
      </c>
      <c r="C1122" s="34"/>
      <c r="D1122" s="34"/>
      <c r="E1122" s="17">
        <f>'[1]表二（分县区过表）'!C1122</f>
        <v>0</v>
      </c>
      <c r="F1122" s="17" t="e">
        <f t="shared" si="36"/>
        <v>#DIV/0!</v>
      </c>
      <c r="G1122" s="17" t="e">
        <f t="shared" si="37"/>
        <v>#DIV/0!</v>
      </c>
    </row>
    <row r="1123" s="1" customFormat="1" spans="1:7">
      <c r="A1123" s="14">
        <v>2200123</v>
      </c>
      <c r="B1123" s="50" t="s">
        <v>865</v>
      </c>
      <c r="C1123" s="34"/>
      <c r="D1123" s="34"/>
      <c r="E1123" s="17">
        <f>'[1]表二（分县区过表）'!C1123</f>
        <v>0</v>
      </c>
      <c r="F1123" s="17" t="e">
        <f t="shared" si="36"/>
        <v>#DIV/0!</v>
      </c>
      <c r="G1123" s="17" t="e">
        <f t="shared" si="37"/>
        <v>#DIV/0!</v>
      </c>
    </row>
    <row r="1124" s="1" customFormat="1" spans="1:7">
      <c r="A1124" s="14">
        <v>2200124</v>
      </c>
      <c r="B1124" s="50" t="s">
        <v>866</v>
      </c>
      <c r="C1124" s="34"/>
      <c r="D1124" s="34"/>
      <c r="E1124" s="17">
        <f>'[1]表二（分县区过表）'!C1124</f>
        <v>0</v>
      </c>
      <c r="F1124" s="17" t="e">
        <f t="shared" si="36"/>
        <v>#DIV/0!</v>
      </c>
      <c r="G1124" s="17" t="e">
        <f t="shared" si="37"/>
        <v>#DIV/0!</v>
      </c>
    </row>
    <row r="1125" s="1" customFormat="1" spans="1:7">
      <c r="A1125" s="14">
        <v>2200125</v>
      </c>
      <c r="B1125" s="50" t="s">
        <v>867</v>
      </c>
      <c r="C1125" s="34"/>
      <c r="D1125" s="34"/>
      <c r="E1125" s="17">
        <f>'[1]表二（分县区过表）'!C1125</f>
        <v>0</v>
      </c>
      <c r="F1125" s="17" t="e">
        <f t="shared" si="36"/>
        <v>#DIV/0!</v>
      </c>
      <c r="G1125" s="17" t="e">
        <f t="shared" si="37"/>
        <v>#DIV/0!</v>
      </c>
    </row>
    <row r="1126" s="1" customFormat="1" spans="1:7">
      <c r="A1126" s="14">
        <v>2200126</v>
      </c>
      <c r="B1126" s="50" t="s">
        <v>868</v>
      </c>
      <c r="C1126" s="34"/>
      <c r="D1126" s="34"/>
      <c r="E1126" s="17">
        <f>'[1]表二（分县区过表）'!C1126</f>
        <v>0</v>
      </c>
      <c r="F1126" s="17" t="e">
        <f t="shared" si="36"/>
        <v>#DIV/0!</v>
      </c>
      <c r="G1126" s="17" t="e">
        <f t="shared" si="37"/>
        <v>#DIV/0!</v>
      </c>
    </row>
    <row r="1127" s="1" customFormat="1" spans="1:7">
      <c r="A1127" s="14">
        <v>2200127</v>
      </c>
      <c r="B1127" s="50" t="s">
        <v>869</v>
      </c>
      <c r="C1127" s="34"/>
      <c r="D1127" s="34"/>
      <c r="E1127" s="17">
        <f>'[1]表二（分县区过表）'!C1127</f>
        <v>0</v>
      </c>
      <c r="F1127" s="17" t="e">
        <f t="shared" si="36"/>
        <v>#DIV/0!</v>
      </c>
      <c r="G1127" s="17" t="e">
        <f t="shared" si="37"/>
        <v>#DIV/0!</v>
      </c>
    </row>
    <row r="1128" s="1" customFormat="1" spans="1:7">
      <c r="A1128" s="14">
        <v>2200128</v>
      </c>
      <c r="B1128" s="50" t="s">
        <v>870</v>
      </c>
      <c r="C1128" s="34"/>
      <c r="D1128" s="34"/>
      <c r="E1128" s="17">
        <f>'[1]表二（分县区过表）'!C1128</f>
        <v>0</v>
      </c>
      <c r="F1128" s="17" t="e">
        <f t="shared" si="36"/>
        <v>#DIV/0!</v>
      </c>
      <c r="G1128" s="17" t="e">
        <f t="shared" si="37"/>
        <v>#DIV/0!</v>
      </c>
    </row>
    <row r="1129" s="1" customFormat="1" spans="1:7">
      <c r="A1129" s="14">
        <v>2200129</v>
      </c>
      <c r="B1129" s="50" t="s">
        <v>871</v>
      </c>
      <c r="C1129" s="34"/>
      <c r="D1129" s="34"/>
      <c r="E1129" s="17">
        <f>'[1]表二（分县区过表）'!C1129</f>
        <v>0</v>
      </c>
      <c r="F1129" s="17" t="e">
        <f t="shared" si="36"/>
        <v>#DIV/0!</v>
      </c>
      <c r="G1129" s="17" t="e">
        <f t="shared" si="37"/>
        <v>#DIV/0!</v>
      </c>
    </row>
    <row r="1130" s="1" customFormat="1" spans="1:7">
      <c r="A1130" s="14">
        <v>2200150</v>
      </c>
      <c r="B1130" s="50" t="s">
        <v>24</v>
      </c>
      <c r="C1130" s="34"/>
      <c r="D1130" s="34"/>
      <c r="E1130" s="17">
        <f>'[1]表二（分县区过表）'!C1130</f>
        <v>0</v>
      </c>
      <c r="F1130" s="17" t="e">
        <f t="shared" si="36"/>
        <v>#DIV/0!</v>
      </c>
      <c r="G1130" s="17" t="e">
        <f t="shared" si="37"/>
        <v>#DIV/0!</v>
      </c>
    </row>
    <row r="1131" s="1" customFormat="1" spans="1:7">
      <c r="A1131" s="14">
        <v>2200199</v>
      </c>
      <c r="B1131" s="50" t="s">
        <v>872</v>
      </c>
      <c r="C1131" s="34">
        <v>150</v>
      </c>
      <c r="D1131" s="34"/>
      <c r="E1131" s="17">
        <f>'[1]表二（分县区过表）'!C1131</f>
        <v>320</v>
      </c>
      <c r="F1131" s="17">
        <f t="shared" si="36"/>
        <v>213.333333333333</v>
      </c>
      <c r="G1131" s="17" t="e">
        <f t="shared" si="37"/>
        <v>#DIV/0!</v>
      </c>
    </row>
    <row r="1132" s="1" customFormat="1" spans="1:7">
      <c r="A1132" s="14">
        <v>22005</v>
      </c>
      <c r="B1132" s="50" t="s">
        <v>873</v>
      </c>
      <c r="C1132" s="33">
        <f>SUM(C1133:C1146)</f>
        <v>0</v>
      </c>
      <c r="D1132" s="33">
        <f>SUM(D1133:D1146)</f>
        <v>0</v>
      </c>
      <c r="E1132" s="17">
        <f>'[1]表二（分县区过表）'!C1132</f>
        <v>0</v>
      </c>
      <c r="F1132" s="17" t="e">
        <f t="shared" si="36"/>
        <v>#DIV/0!</v>
      </c>
      <c r="G1132" s="17" t="e">
        <f t="shared" si="37"/>
        <v>#DIV/0!</v>
      </c>
    </row>
    <row r="1133" s="1" customFormat="1" spans="1:7">
      <c r="A1133" s="14">
        <v>2200501</v>
      </c>
      <c r="B1133" s="50" t="s">
        <v>15</v>
      </c>
      <c r="C1133" s="34"/>
      <c r="D1133" s="34"/>
      <c r="E1133" s="17">
        <f>'[1]表二（分县区过表）'!C1133</f>
        <v>0</v>
      </c>
      <c r="F1133" s="17" t="e">
        <f t="shared" si="36"/>
        <v>#DIV/0!</v>
      </c>
      <c r="G1133" s="17" t="e">
        <f t="shared" si="37"/>
        <v>#DIV/0!</v>
      </c>
    </row>
    <row r="1134" s="1" customFormat="1" spans="1:7">
      <c r="A1134" s="14">
        <v>2200502</v>
      </c>
      <c r="B1134" s="50" t="s">
        <v>16</v>
      </c>
      <c r="C1134" s="34"/>
      <c r="D1134" s="34"/>
      <c r="E1134" s="17">
        <f>'[1]表二（分县区过表）'!C1134</f>
        <v>0</v>
      </c>
      <c r="F1134" s="17" t="e">
        <f t="shared" si="36"/>
        <v>#DIV/0!</v>
      </c>
      <c r="G1134" s="17" t="e">
        <f t="shared" si="37"/>
        <v>#DIV/0!</v>
      </c>
    </row>
    <row r="1135" s="1" customFormat="1" spans="1:7">
      <c r="A1135" s="14">
        <v>2200503</v>
      </c>
      <c r="B1135" s="50" t="s">
        <v>17</v>
      </c>
      <c r="C1135" s="44"/>
      <c r="D1135" s="44"/>
      <c r="E1135" s="17">
        <f>'[1]表二（分县区过表）'!C1135</f>
        <v>0</v>
      </c>
      <c r="F1135" s="17" t="e">
        <f t="shared" si="36"/>
        <v>#DIV/0!</v>
      </c>
      <c r="G1135" s="17" t="e">
        <f t="shared" si="37"/>
        <v>#DIV/0!</v>
      </c>
    </row>
    <row r="1136" s="1" customFormat="1" spans="1:7">
      <c r="A1136" s="14">
        <v>2200504</v>
      </c>
      <c r="B1136" s="50" t="s">
        <v>874</v>
      </c>
      <c r="C1136" s="44"/>
      <c r="D1136" s="44"/>
      <c r="E1136" s="17">
        <f>'[1]表二（分县区过表）'!C1136</f>
        <v>0</v>
      </c>
      <c r="F1136" s="17" t="e">
        <f t="shared" si="36"/>
        <v>#DIV/0!</v>
      </c>
      <c r="G1136" s="17" t="e">
        <f t="shared" si="37"/>
        <v>#DIV/0!</v>
      </c>
    </row>
    <row r="1137" s="1" customFormat="1" spans="1:7">
      <c r="A1137" s="14">
        <v>2200506</v>
      </c>
      <c r="B1137" s="50" t="s">
        <v>875</v>
      </c>
      <c r="C1137" s="44"/>
      <c r="D1137" s="44"/>
      <c r="E1137" s="17">
        <f>'[1]表二（分县区过表）'!C1137</f>
        <v>0</v>
      </c>
      <c r="F1137" s="17" t="e">
        <f t="shared" si="36"/>
        <v>#DIV/0!</v>
      </c>
      <c r="G1137" s="17" t="e">
        <f t="shared" si="37"/>
        <v>#DIV/0!</v>
      </c>
    </row>
    <row r="1138" s="1" customFormat="1" spans="1:7">
      <c r="A1138" s="14">
        <v>2200507</v>
      </c>
      <c r="B1138" s="50" t="s">
        <v>876</v>
      </c>
      <c r="C1138" s="44"/>
      <c r="D1138" s="44"/>
      <c r="E1138" s="17">
        <f>'[1]表二（分县区过表）'!C1138</f>
        <v>0</v>
      </c>
      <c r="F1138" s="17" t="e">
        <f t="shared" si="36"/>
        <v>#DIV/0!</v>
      </c>
      <c r="G1138" s="17" t="e">
        <f t="shared" si="37"/>
        <v>#DIV/0!</v>
      </c>
    </row>
    <row r="1139" s="1" customFormat="1" spans="1:7">
      <c r="A1139" s="14">
        <v>2200508</v>
      </c>
      <c r="B1139" s="50" t="s">
        <v>877</v>
      </c>
      <c r="C1139" s="44"/>
      <c r="D1139" s="44"/>
      <c r="E1139" s="17">
        <f>'[1]表二（分县区过表）'!C1139</f>
        <v>0</v>
      </c>
      <c r="F1139" s="17" t="e">
        <f t="shared" si="36"/>
        <v>#DIV/0!</v>
      </c>
      <c r="G1139" s="17" t="e">
        <f t="shared" si="37"/>
        <v>#DIV/0!</v>
      </c>
    </row>
    <row r="1140" s="1" customFormat="1" spans="1:7">
      <c r="A1140" s="14">
        <v>2200509</v>
      </c>
      <c r="B1140" s="50" t="s">
        <v>878</v>
      </c>
      <c r="C1140" s="44"/>
      <c r="D1140" s="44"/>
      <c r="E1140" s="17">
        <f>'[1]表二（分县区过表）'!C1140</f>
        <v>0</v>
      </c>
      <c r="F1140" s="17" t="e">
        <f t="shared" si="36"/>
        <v>#DIV/0!</v>
      </c>
      <c r="G1140" s="17" t="e">
        <f t="shared" si="37"/>
        <v>#DIV/0!</v>
      </c>
    </row>
    <row r="1141" s="1" customFormat="1" spans="1:7">
      <c r="A1141" s="14">
        <v>2200510</v>
      </c>
      <c r="B1141" s="50" t="s">
        <v>879</v>
      </c>
      <c r="C1141" s="34"/>
      <c r="D1141" s="34"/>
      <c r="E1141" s="17">
        <f>'[1]表二（分县区过表）'!C1141</f>
        <v>0</v>
      </c>
      <c r="F1141" s="17" t="e">
        <f t="shared" si="36"/>
        <v>#DIV/0!</v>
      </c>
      <c r="G1141" s="17" t="e">
        <f t="shared" si="37"/>
        <v>#DIV/0!</v>
      </c>
    </row>
    <row r="1142" s="1" customFormat="1" spans="1:7">
      <c r="A1142" s="14">
        <v>2200511</v>
      </c>
      <c r="B1142" s="50" t="s">
        <v>880</v>
      </c>
      <c r="C1142" s="34"/>
      <c r="D1142" s="34"/>
      <c r="E1142" s="17">
        <f>'[1]表二（分县区过表）'!C1142</f>
        <v>0</v>
      </c>
      <c r="F1142" s="17" t="e">
        <f t="shared" si="36"/>
        <v>#DIV/0!</v>
      </c>
      <c r="G1142" s="17" t="e">
        <f t="shared" si="37"/>
        <v>#DIV/0!</v>
      </c>
    </row>
    <row r="1143" s="1" customFormat="1" spans="1:7">
      <c r="A1143" s="14">
        <v>2200512</v>
      </c>
      <c r="B1143" s="50" t="s">
        <v>881</v>
      </c>
      <c r="C1143" s="34"/>
      <c r="D1143" s="34"/>
      <c r="E1143" s="17">
        <f>'[1]表二（分县区过表）'!C1143</f>
        <v>0</v>
      </c>
      <c r="F1143" s="17" t="e">
        <f t="shared" si="36"/>
        <v>#DIV/0!</v>
      </c>
      <c r="G1143" s="17" t="e">
        <f t="shared" si="37"/>
        <v>#DIV/0!</v>
      </c>
    </row>
    <row r="1144" s="1" customFormat="1" spans="1:7">
      <c r="A1144" s="14">
        <v>2200513</v>
      </c>
      <c r="B1144" s="50" t="s">
        <v>882</v>
      </c>
      <c r="C1144" s="34"/>
      <c r="D1144" s="34"/>
      <c r="E1144" s="17">
        <f>'[1]表二（分县区过表）'!C1144</f>
        <v>0</v>
      </c>
      <c r="F1144" s="17" t="e">
        <f t="shared" si="36"/>
        <v>#DIV/0!</v>
      </c>
      <c r="G1144" s="17" t="e">
        <f t="shared" si="37"/>
        <v>#DIV/0!</v>
      </c>
    </row>
    <row r="1145" s="1" customFormat="1" spans="1:7">
      <c r="A1145" s="14">
        <v>2200514</v>
      </c>
      <c r="B1145" s="50" t="s">
        <v>883</v>
      </c>
      <c r="C1145" s="34"/>
      <c r="D1145" s="34"/>
      <c r="E1145" s="17">
        <f>'[1]表二（分县区过表）'!C1145</f>
        <v>0</v>
      </c>
      <c r="F1145" s="17" t="e">
        <f t="shared" si="36"/>
        <v>#DIV/0!</v>
      </c>
      <c r="G1145" s="17" t="e">
        <f t="shared" si="37"/>
        <v>#DIV/0!</v>
      </c>
    </row>
    <row r="1146" s="1" customFormat="1" spans="1:7">
      <c r="A1146" s="14">
        <v>2200599</v>
      </c>
      <c r="B1146" s="50" t="s">
        <v>884</v>
      </c>
      <c r="C1146" s="34"/>
      <c r="D1146" s="34"/>
      <c r="E1146" s="17">
        <f>'[1]表二（分县区过表）'!C1146</f>
        <v>0</v>
      </c>
      <c r="F1146" s="17" t="e">
        <f t="shared" si="36"/>
        <v>#DIV/0!</v>
      </c>
      <c r="G1146" s="17" t="e">
        <f t="shared" si="37"/>
        <v>#DIV/0!</v>
      </c>
    </row>
    <row r="1147" s="1" customFormat="1" spans="1:7">
      <c r="A1147" s="14">
        <v>22099</v>
      </c>
      <c r="B1147" s="50" t="s">
        <v>885</v>
      </c>
      <c r="C1147" s="41">
        <f>C1148</f>
        <v>0</v>
      </c>
      <c r="D1147" s="41">
        <f>D1148</f>
        <v>0</v>
      </c>
      <c r="E1147" s="17">
        <f>'[1]表二（分县区过表）'!C1147</f>
        <v>0</v>
      </c>
      <c r="F1147" s="17" t="e">
        <f t="shared" si="36"/>
        <v>#DIV/0!</v>
      </c>
      <c r="G1147" s="17" t="e">
        <f t="shared" si="37"/>
        <v>#DIV/0!</v>
      </c>
    </row>
    <row r="1148" s="1" customFormat="1" spans="1:7">
      <c r="A1148" s="14">
        <v>2209999</v>
      </c>
      <c r="B1148" s="50" t="s">
        <v>886</v>
      </c>
      <c r="C1148" s="29"/>
      <c r="D1148" s="29"/>
      <c r="E1148" s="17">
        <f>'[1]表二（分县区过表）'!C1148</f>
        <v>0</v>
      </c>
      <c r="F1148" s="17" t="e">
        <f t="shared" si="36"/>
        <v>#DIV/0!</v>
      </c>
      <c r="G1148" s="17" t="e">
        <f t="shared" si="37"/>
        <v>#DIV/0!</v>
      </c>
    </row>
    <row r="1149" s="1" customFormat="1" spans="1:7">
      <c r="A1149" s="14">
        <v>221</v>
      </c>
      <c r="B1149" s="50" t="s">
        <v>887</v>
      </c>
      <c r="C1149" s="41">
        <f>C1150+C1162+C1166</f>
        <v>14155</v>
      </c>
      <c r="D1149" s="41">
        <f>D1150+D1162+D1166</f>
        <v>4224</v>
      </c>
      <c r="E1149" s="17">
        <f>'[1]表二（分县区过表）'!C1149</f>
        <v>10420</v>
      </c>
      <c r="F1149" s="17">
        <f t="shared" si="36"/>
        <v>73.6135641116213</v>
      </c>
      <c r="G1149" s="17">
        <f t="shared" si="37"/>
        <v>246.685606060606</v>
      </c>
    </row>
    <row r="1150" s="1" customFormat="1" spans="1:7">
      <c r="A1150" s="14">
        <v>22101</v>
      </c>
      <c r="B1150" s="50" t="s">
        <v>888</v>
      </c>
      <c r="C1150" s="33">
        <f>SUM(C1151:C1161)</f>
        <v>10555</v>
      </c>
      <c r="D1150" s="33">
        <f>SUM(D1151:D1161)</f>
        <v>1301</v>
      </c>
      <c r="E1150" s="17">
        <f>'[1]表二（分县区过表）'!C1150</f>
        <v>5725</v>
      </c>
      <c r="F1150" s="17">
        <f t="shared" si="36"/>
        <v>54.2396968261487</v>
      </c>
      <c r="G1150" s="17">
        <f t="shared" si="37"/>
        <v>440.046118370484</v>
      </c>
    </row>
    <row r="1151" s="1" customFormat="1" spans="1:7">
      <c r="A1151" s="14">
        <v>2210101</v>
      </c>
      <c r="B1151" s="50" t="s">
        <v>889</v>
      </c>
      <c r="C1151" s="23">
        <v>10000</v>
      </c>
      <c r="D1151" s="34"/>
      <c r="E1151" s="17">
        <f>'[1]表二（分县区过表）'!C1151</f>
        <v>0</v>
      </c>
      <c r="F1151" s="17">
        <f t="shared" si="36"/>
        <v>0</v>
      </c>
      <c r="G1151" s="17" t="e">
        <f t="shared" si="37"/>
        <v>#DIV/0!</v>
      </c>
    </row>
    <row r="1152" s="1" customFormat="1" spans="1:7">
      <c r="A1152" s="14">
        <v>2210102</v>
      </c>
      <c r="B1152" s="50" t="s">
        <v>890</v>
      </c>
      <c r="C1152" s="23"/>
      <c r="D1152" s="34"/>
      <c r="E1152" s="17">
        <f>'[1]表二（分县区过表）'!C1152</f>
        <v>0</v>
      </c>
      <c r="F1152" s="17" t="e">
        <f t="shared" si="36"/>
        <v>#DIV/0!</v>
      </c>
      <c r="G1152" s="17" t="e">
        <f t="shared" si="37"/>
        <v>#DIV/0!</v>
      </c>
    </row>
    <row r="1153" s="1" customFormat="1" spans="1:7">
      <c r="A1153" s="14">
        <v>2210103</v>
      </c>
      <c r="B1153" s="50" t="s">
        <v>891</v>
      </c>
      <c r="C1153" s="23"/>
      <c r="D1153" s="34">
        <v>33</v>
      </c>
      <c r="E1153" s="17">
        <f>'[1]表二（分县区过表）'!C1153</f>
        <v>0</v>
      </c>
      <c r="F1153" s="17" t="e">
        <f t="shared" si="36"/>
        <v>#DIV/0!</v>
      </c>
      <c r="G1153" s="17">
        <f t="shared" si="37"/>
        <v>0</v>
      </c>
    </row>
    <row r="1154" s="1" customFormat="1" ht="14.25" spans="1:7">
      <c r="A1154" s="14">
        <v>2210104</v>
      </c>
      <c r="B1154" s="50" t="s">
        <v>892</v>
      </c>
      <c r="C1154" s="23"/>
      <c r="D1154" s="35"/>
      <c r="E1154" s="17">
        <f>'[1]表二（分县区过表）'!C1154</f>
        <v>0</v>
      </c>
      <c r="F1154" s="17" t="e">
        <f t="shared" si="36"/>
        <v>#DIV/0!</v>
      </c>
      <c r="G1154" s="17" t="e">
        <f t="shared" si="37"/>
        <v>#DIV/0!</v>
      </c>
    </row>
    <row r="1155" s="1" customFormat="1" spans="1:7">
      <c r="A1155" s="14">
        <v>2210105</v>
      </c>
      <c r="B1155" s="50" t="s">
        <v>893</v>
      </c>
      <c r="C1155" s="23">
        <v>15</v>
      </c>
      <c r="D1155" s="34">
        <v>38</v>
      </c>
      <c r="E1155" s="17">
        <f>'[1]表二（分县区过表）'!C1155</f>
        <v>125</v>
      </c>
      <c r="F1155" s="17">
        <f t="shared" si="36"/>
        <v>833.333333333333</v>
      </c>
      <c r="G1155" s="17">
        <f t="shared" si="37"/>
        <v>328.947368421053</v>
      </c>
    </row>
    <row r="1156" s="1" customFormat="1" spans="1:7">
      <c r="A1156" s="14">
        <v>2210106</v>
      </c>
      <c r="B1156" s="50" t="s">
        <v>894</v>
      </c>
      <c r="C1156" s="23"/>
      <c r="D1156" s="34"/>
      <c r="E1156" s="17">
        <f>'[1]表二（分县区过表）'!C1156</f>
        <v>0</v>
      </c>
      <c r="F1156" s="17" t="e">
        <f t="shared" si="36"/>
        <v>#DIV/0!</v>
      </c>
      <c r="G1156" s="17" t="e">
        <f t="shared" si="37"/>
        <v>#DIV/0!</v>
      </c>
    </row>
    <row r="1157" s="1" customFormat="1" spans="1:7">
      <c r="A1157" s="14">
        <v>2210107</v>
      </c>
      <c r="B1157" s="50" t="s">
        <v>895</v>
      </c>
      <c r="C1157" s="23"/>
      <c r="D1157" s="44"/>
      <c r="E1157" s="17">
        <f>'[1]表二（分县区过表）'!C1157</f>
        <v>0</v>
      </c>
      <c r="F1157" s="17" t="e">
        <f t="shared" si="36"/>
        <v>#DIV/0!</v>
      </c>
      <c r="G1157" s="17" t="e">
        <f t="shared" si="37"/>
        <v>#DIV/0!</v>
      </c>
    </row>
    <row r="1158" s="1" customFormat="1" spans="1:7">
      <c r="A1158" s="14">
        <v>2210108</v>
      </c>
      <c r="B1158" s="50" t="s">
        <v>896</v>
      </c>
      <c r="C1158" s="23">
        <v>540</v>
      </c>
      <c r="D1158" s="44">
        <v>1230</v>
      </c>
      <c r="E1158" s="17">
        <f>'[1]表二（分县区过表）'!C1158</f>
        <v>5600</v>
      </c>
      <c r="F1158" s="17">
        <f t="shared" ref="F1158:F1221" si="38">E1158/C1158%</f>
        <v>1037.03703703704</v>
      </c>
      <c r="G1158" s="17">
        <f t="shared" ref="G1158:G1221" si="39">E1158/D1158%</f>
        <v>455.284552845528</v>
      </c>
    </row>
    <row r="1159" s="1" customFormat="1" spans="1:7">
      <c r="A1159" s="14">
        <v>2210109</v>
      </c>
      <c r="B1159" s="50" t="s">
        <v>897</v>
      </c>
      <c r="C1159" s="23"/>
      <c r="D1159" s="44"/>
      <c r="E1159" s="17">
        <f>'[1]表二（分县区过表）'!C1159</f>
        <v>0</v>
      </c>
      <c r="F1159" s="17" t="e">
        <f t="shared" si="38"/>
        <v>#DIV/0!</v>
      </c>
      <c r="G1159" s="17" t="e">
        <f t="shared" si="39"/>
        <v>#DIV/0!</v>
      </c>
    </row>
    <row r="1160" s="1" customFormat="1" spans="1:7">
      <c r="A1160" s="14">
        <v>2210110</v>
      </c>
      <c r="B1160" s="50" t="s">
        <v>898</v>
      </c>
      <c r="C1160" s="23"/>
      <c r="D1160" s="44"/>
      <c r="E1160" s="17">
        <f>'[1]表二（分县区过表）'!C1160</f>
        <v>0</v>
      </c>
      <c r="F1160" s="17" t="e">
        <f t="shared" si="38"/>
        <v>#DIV/0!</v>
      </c>
      <c r="G1160" s="17" t="e">
        <f t="shared" si="39"/>
        <v>#DIV/0!</v>
      </c>
    </row>
    <row r="1161" s="1" customFormat="1" spans="1:7">
      <c r="A1161" s="14">
        <v>2210199</v>
      </c>
      <c r="B1161" s="50" t="s">
        <v>899</v>
      </c>
      <c r="C1161" s="46"/>
      <c r="D1161" s="46"/>
      <c r="E1161" s="17">
        <f>'[1]表二（分县区过表）'!C1161</f>
        <v>0</v>
      </c>
      <c r="F1161" s="17" t="e">
        <f t="shared" si="38"/>
        <v>#DIV/0!</v>
      </c>
      <c r="G1161" s="17" t="e">
        <f t="shared" si="39"/>
        <v>#DIV/0!</v>
      </c>
    </row>
    <row r="1162" s="1" customFormat="1" spans="1:7">
      <c r="A1162" s="14">
        <v>22102</v>
      </c>
      <c r="B1162" s="50" t="s">
        <v>900</v>
      </c>
      <c r="C1162" s="33">
        <f>SUM(C1163:C1165)</f>
        <v>3600</v>
      </c>
      <c r="D1162" s="33">
        <f>SUM(D1163:D1165)</f>
        <v>2887</v>
      </c>
      <c r="E1162" s="17">
        <f>'[1]表二（分县区过表）'!C1162</f>
        <v>4695</v>
      </c>
      <c r="F1162" s="17">
        <f t="shared" si="38"/>
        <v>130.416666666667</v>
      </c>
      <c r="G1162" s="17">
        <f t="shared" si="39"/>
        <v>162.625562868029</v>
      </c>
    </row>
    <row r="1163" s="1" customFormat="1" spans="1:7">
      <c r="A1163" s="14">
        <v>2210201</v>
      </c>
      <c r="B1163" s="50" t="s">
        <v>901</v>
      </c>
      <c r="C1163" s="23">
        <v>3600</v>
      </c>
      <c r="D1163" s="34">
        <v>2887</v>
      </c>
      <c r="E1163" s="17">
        <f>'[1]表二（分县区过表）'!C1163</f>
        <v>3045</v>
      </c>
      <c r="F1163" s="17">
        <f t="shared" si="38"/>
        <v>84.5833333333333</v>
      </c>
      <c r="G1163" s="17">
        <f t="shared" si="39"/>
        <v>105.472809144441</v>
      </c>
    </row>
    <row r="1164" s="1" customFormat="1" spans="1:7">
      <c r="A1164" s="14">
        <v>2210202</v>
      </c>
      <c r="B1164" s="50" t="s">
        <v>902</v>
      </c>
      <c r="C1164" s="23"/>
      <c r="D1164" s="34">
        <v>0</v>
      </c>
      <c r="E1164" s="17">
        <f>'[1]表二（分县区过表）'!C1164</f>
        <v>0</v>
      </c>
      <c r="F1164" s="17" t="e">
        <f t="shared" si="38"/>
        <v>#DIV/0!</v>
      </c>
      <c r="G1164" s="17" t="e">
        <f t="shared" si="39"/>
        <v>#DIV/0!</v>
      </c>
    </row>
    <row r="1165" s="1" customFormat="1" spans="1:7">
      <c r="A1165" s="14">
        <v>2210203</v>
      </c>
      <c r="B1165" s="50" t="s">
        <v>903</v>
      </c>
      <c r="C1165" s="23"/>
      <c r="D1165" s="34">
        <v>0</v>
      </c>
      <c r="E1165" s="17">
        <f>'[1]表二（分县区过表）'!C1165</f>
        <v>1650</v>
      </c>
      <c r="F1165" s="17" t="e">
        <f t="shared" si="38"/>
        <v>#DIV/0!</v>
      </c>
      <c r="G1165" s="17" t="e">
        <f t="shared" si="39"/>
        <v>#DIV/0!</v>
      </c>
    </row>
    <row r="1166" s="1" customFormat="1" spans="1:7">
      <c r="A1166" s="14">
        <v>22103</v>
      </c>
      <c r="B1166" s="50" t="s">
        <v>904</v>
      </c>
      <c r="C1166" s="33">
        <f>SUM(C1167:C1169)</f>
        <v>0</v>
      </c>
      <c r="D1166" s="33">
        <f>SUM(D1167:D1169)</f>
        <v>36</v>
      </c>
      <c r="E1166" s="17">
        <f>'[1]表二（分县区过表）'!C1166</f>
        <v>0</v>
      </c>
      <c r="F1166" s="17" t="e">
        <f t="shared" si="38"/>
        <v>#DIV/0!</v>
      </c>
      <c r="G1166" s="17">
        <f t="shared" si="39"/>
        <v>0</v>
      </c>
    </row>
    <row r="1167" s="1" customFormat="1" spans="1:7">
      <c r="A1167" s="14">
        <v>2210301</v>
      </c>
      <c r="B1167" s="50" t="s">
        <v>905</v>
      </c>
      <c r="C1167" s="34"/>
      <c r="D1167" s="34"/>
      <c r="E1167" s="17">
        <f>'[1]表二（分县区过表）'!C1167</f>
        <v>0</v>
      </c>
      <c r="F1167" s="17" t="e">
        <f t="shared" si="38"/>
        <v>#DIV/0!</v>
      </c>
      <c r="G1167" s="17" t="e">
        <f t="shared" si="39"/>
        <v>#DIV/0!</v>
      </c>
    </row>
    <row r="1168" s="1" customFormat="1" spans="1:7">
      <c r="A1168" s="14">
        <v>2210302</v>
      </c>
      <c r="B1168" s="50" t="s">
        <v>906</v>
      </c>
      <c r="C1168" s="34"/>
      <c r="D1168" s="34"/>
      <c r="E1168" s="17">
        <f>'[1]表二（分县区过表）'!C1168</f>
        <v>0</v>
      </c>
      <c r="F1168" s="17" t="e">
        <f t="shared" si="38"/>
        <v>#DIV/0!</v>
      </c>
      <c r="G1168" s="17" t="e">
        <f t="shared" si="39"/>
        <v>#DIV/0!</v>
      </c>
    </row>
    <row r="1169" s="1" customFormat="1" spans="1:7">
      <c r="A1169" s="14">
        <v>2210399</v>
      </c>
      <c r="B1169" s="50" t="s">
        <v>907</v>
      </c>
      <c r="C1169" s="34"/>
      <c r="D1169" s="34">
        <v>36</v>
      </c>
      <c r="E1169" s="17">
        <f>'[1]表二（分县区过表）'!C1169</f>
        <v>0</v>
      </c>
      <c r="F1169" s="17" t="e">
        <f t="shared" si="38"/>
        <v>#DIV/0!</v>
      </c>
      <c r="G1169" s="17">
        <f t="shared" si="39"/>
        <v>0</v>
      </c>
    </row>
    <row r="1170" s="1" customFormat="1" spans="1:7">
      <c r="A1170" s="14">
        <v>222</v>
      </c>
      <c r="B1170" s="50" t="s">
        <v>908</v>
      </c>
      <c r="C1170" s="33">
        <f>C1171+C1189+C1195+C1201</f>
        <v>0</v>
      </c>
      <c r="D1170" s="33">
        <f>D1171+D1189+D1195+D1201</f>
        <v>3</v>
      </c>
      <c r="E1170" s="17">
        <f>'[1]表二（分县区过表）'!C1170</f>
        <v>0</v>
      </c>
      <c r="F1170" s="17" t="e">
        <f t="shared" si="38"/>
        <v>#DIV/0!</v>
      </c>
      <c r="G1170" s="17">
        <f t="shared" si="39"/>
        <v>0</v>
      </c>
    </row>
    <row r="1171" s="1" customFormat="1" spans="1:7">
      <c r="A1171" s="14">
        <v>22201</v>
      </c>
      <c r="B1171" s="50" t="s">
        <v>909</v>
      </c>
      <c r="C1171" s="41">
        <f>SUM(C1172:C1188)</f>
        <v>0</v>
      </c>
      <c r="D1171" s="41">
        <f>SUM(D1172:D1188)</f>
        <v>3</v>
      </c>
      <c r="E1171" s="17">
        <f>'[1]表二（分县区过表）'!C1171</f>
        <v>0</v>
      </c>
      <c r="F1171" s="17" t="e">
        <f t="shared" si="38"/>
        <v>#DIV/0!</v>
      </c>
      <c r="G1171" s="17">
        <f t="shared" si="39"/>
        <v>0</v>
      </c>
    </row>
    <row r="1172" s="1" customFormat="1" spans="1:7">
      <c r="A1172" s="14">
        <v>2220101</v>
      </c>
      <c r="B1172" s="50" t="s">
        <v>15</v>
      </c>
      <c r="C1172" s="34"/>
      <c r="D1172" s="34"/>
      <c r="E1172" s="17">
        <f>'[1]表二（分县区过表）'!C1172</f>
        <v>0</v>
      </c>
      <c r="F1172" s="17" t="e">
        <f t="shared" si="38"/>
        <v>#DIV/0!</v>
      </c>
      <c r="G1172" s="17" t="e">
        <f t="shared" si="39"/>
        <v>#DIV/0!</v>
      </c>
    </row>
    <row r="1173" s="1" customFormat="1" spans="1:7">
      <c r="A1173" s="14">
        <v>2220102</v>
      </c>
      <c r="B1173" s="50" t="s">
        <v>16</v>
      </c>
      <c r="C1173" s="34"/>
      <c r="D1173" s="34"/>
      <c r="E1173" s="17">
        <f>'[1]表二（分县区过表）'!C1173</f>
        <v>0</v>
      </c>
      <c r="F1173" s="17" t="e">
        <f t="shared" si="38"/>
        <v>#DIV/0!</v>
      </c>
      <c r="G1173" s="17" t="e">
        <f t="shared" si="39"/>
        <v>#DIV/0!</v>
      </c>
    </row>
    <row r="1174" s="1" customFormat="1" spans="1:7">
      <c r="A1174" s="14">
        <v>2220103</v>
      </c>
      <c r="B1174" s="50" t="s">
        <v>17</v>
      </c>
      <c r="C1174" s="34"/>
      <c r="D1174" s="34"/>
      <c r="E1174" s="17">
        <f>'[1]表二（分县区过表）'!C1174</f>
        <v>0</v>
      </c>
      <c r="F1174" s="17" t="e">
        <f t="shared" si="38"/>
        <v>#DIV/0!</v>
      </c>
      <c r="G1174" s="17" t="e">
        <f t="shared" si="39"/>
        <v>#DIV/0!</v>
      </c>
    </row>
    <row r="1175" s="1" customFormat="1" ht="14.25" spans="1:7">
      <c r="A1175" s="14">
        <v>2220104</v>
      </c>
      <c r="B1175" s="50" t="s">
        <v>910</v>
      </c>
      <c r="C1175" s="35"/>
      <c r="D1175" s="35"/>
      <c r="E1175" s="17">
        <f>'[1]表二（分县区过表）'!C1175</f>
        <v>0</v>
      </c>
      <c r="F1175" s="17" t="e">
        <f t="shared" si="38"/>
        <v>#DIV/0!</v>
      </c>
      <c r="G1175" s="17" t="e">
        <f t="shared" si="39"/>
        <v>#DIV/0!</v>
      </c>
    </row>
    <row r="1176" s="1" customFormat="1" spans="1:7">
      <c r="A1176" s="14">
        <v>2220105</v>
      </c>
      <c r="B1176" s="50" t="s">
        <v>911</v>
      </c>
      <c r="C1176" s="34"/>
      <c r="D1176" s="34"/>
      <c r="E1176" s="17">
        <f>'[1]表二（分县区过表）'!C1176</f>
        <v>0</v>
      </c>
      <c r="F1176" s="17" t="e">
        <f t="shared" si="38"/>
        <v>#DIV/0!</v>
      </c>
      <c r="G1176" s="17" t="e">
        <f t="shared" si="39"/>
        <v>#DIV/0!</v>
      </c>
    </row>
    <row r="1177" s="1" customFormat="1" spans="1:7">
      <c r="A1177" s="14">
        <v>2220106</v>
      </c>
      <c r="B1177" s="50" t="s">
        <v>912</v>
      </c>
      <c r="C1177" s="34"/>
      <c r="D1177" s="34"/>
      <c r="E1177" s="17">
        <f>'[1]表二（分县区过表）'!C1177</f>
        <v>0</v>
      </c>
      <c r="F1177" s="17" t="e">
        <f t="shared" si="38"/>
        <v>#DIV/0!</v>
      </c>
      <c r="G1177" s="17" t="e">
        <f t="shared" si="39"/>
        <v>#DIV/0!</v>
      </c>
    </row>
    <row r="1178" s="1" customFormat="1" spans="1:7">
      <c r="A1178" s="14">
        <v>2220107</v>
      </c>
      <c r="B1178" s="50" t="s">
        <v>913</v>
      </c>
      <c r="C1178" s="34"/>
      <c r="D1178" s="34"/>
      <c r="E1178" s="17">
        <f>'[1]表二（分县区过表）'!C1178</f>
        <v>0</v>
      </c>
      <c r="F1178" s="17" t="e">
        <f t="shared" si="38"/>
        <v>#DIV/0!</v>
      </c>
      <c r="G1178" s="17" t="e">
        <f t="shared" si="39"/>
        <v>#DIV/0!</v>
      </c>
    </row>
    <row r="1179" s="1" customFormat="1" spans="1:7">
      <c r="A1179" s="14">
        <v>2220112</v>
      </c>
      <c r="B1179" s="50" t="s">
        <v>914</v>
      </c>
      <c r="C1179" s="34"/>
      <c r="D1179" s="34"/>
      <c r="E1179" s="17">
        <f>'[1]表二（分县区过表）'!C1179</f>
        <v>0</v>
      </c>
      <c r="F1179" s="17" t="e">
        <f t="shared" si="38"/>
        <v>#DIV/0!</v>
      </c>
      <c r="G1179" s="17" t="e">
        <f t="shared" si="39"/>
        <v>#DIV/0!</v>
      </c>
    </row>
    <row r="1180" s="1" customFormat="1" spans="1:7">
      <c r="A1180" s="14">
        <v>2220113</v>
      </c>
      <c r="B1180" s="50" t="s">
        <v>915</v>
      </c>
      <c r="C1180" s="34"/>
      <c r="D1180" s="34"/>
      <c r="E1180" s="17">
        <f>'[1]表二（分县区过表）'!C1180</f>
        <v>0</v>
      </c>
      <c r="F1180" s="17" t="e">
        <f t="shared" si="38"/>
        <v>#DIV/0!</v>
      </c>
      <c r="G1180" s="17" t="e">
        <f t="shared" si="39"/>
        <v>#DIV/0!</v>
      </c>
    </row>
    <row r="1181" s="1" customFormat="1" spans="1:7">
      <c r="A1181" s="14">
        <v>2220114</v>
      </c>
      <c r="B1181" s="50" t="s">
        <v>916</v>
      </c>
      <c r="C1181" s="34"/>
      <c r="D1181" s="34"/>
      <c r="E1181" s="17">
        <f>'[1]表二（分县区过表）'!C1181</f>
        <v>0</v>
      </c>
      <c r="F1181" s="17" t="e">
        <f t="shared" si="38"/>
        <v>#DIV/0!</v>
      </c>
      <c r="G1181" s="17" t="e">
        <f t="shared" si="39"/>
        <v>#DIV/0!</v>
      </c>
    </row>
    <row r="1182" s="1" customFormat="1" spans="1:7">
      <c r="A1182" s="14">
        <v>2220115</v>
      </c>
      <c r="B1182" s="50" t="s">
        <v>917</v>
      </c>
      <c r="C1182" s="34"/>
      <c r="D1182" s="34"/>
      <c r="E1182" s="17">
        <f>'[1]表二（分县区过表）'!C1182</f>
        <v>0</v>
      </c>
      <c r="F1182" s="17" t="e">
        <f t="shared" si="38"/>
        <v>#DIV/0!</v>
      </c>
      <c r="G1182" s="17" t="e">
        <f t="shared" si="39"/>
        <v>#DIV/0!</v>
      </c>
    </row>
    <row r="1183" s="1" customFormat="1" spans="1:7">
      <c r="A1183" s="14">
        <v>2220118</v>
      </c>
      <c r="B1183" s="50" t="s">
        <v>918</v>
      </c>
      <c r="C1183" s="34"/>
      <c r="D1183" s="34"/>
      <c r="E1183" s="17">
        <f>'[1]表二（分县区过表）'!C1183</f>
        <v>0</v>
      </c>
      <c r="F1183" s="17" t="e">
        <f t="shared" si="38"/>
        <v>#DIV/0!</v>
      </c>
      <c r="G1183" s="17" t="e">
        <f t="shared" si="39"/>
        <v>#DIV/0!</v>
      </c>
    </row>
    <row r="1184" s="1" customFormat="1" spans="1:7">
      <c r="A1184" s="14">
        <v>2220119</v>
      </c>
      <c r="B1184" s="50" t="s">
        <v>919</v>
      </c>
      <c r="C1184" s="34"/>
      <c r="D1184" s="34"/>
      <c r="E1184" s="17">
        <f>'[1]表二（分县区过表）'!C1184</f>
        <v>0</v>
      </c>
      <c r="F1184" s="17" t="e">
        <f t="shared" si="38"/>
        <v>#DIV/0!</v>
      </c>
      <c r="G1184" s="17" t="e">
        <f t="shared" si="39"/>
        <v>#DIV/0!</v>
      </c>
    </row>
    <row r="1185" s="1" customFormat="1" spans="1:7">
      <c r="A1185" s="14">
        <v>2220120</v>
      </c>
      <c r="B1185" s="50" t="s">
        <v>920</v>
      </c>
      <c r="C1185" s="34"/>
      <c r="D1185" s="34"/>
      <c r="E1185" s="17">
        <f>'[1]表二（分县区过表）'!C1185</f>
        <v>0</v>
      </c>
      <c r="F1185" s="17" t="e">
        <f t="shared" si="38"/>
        <v>#DIV/0!</v>
      </c>
      <c r="G1185" s="17" t="e">
        <f t="shared" si="39"/>
        <v>#DIV/0!</v>
      </c>
    </row>
    <row r="1186" s="1" customFormat="1" spans="1:7">
      <c r="A1186" s="14">
        <v>2220121</v>
      </c>
      <c r="B1186" s="50" t="s">
        <v>921</v>
      </c>
      <c r="C1186" s="34"/>
      <c r="D1186" s="34"/>
      <c r="E1186" s="17">
        <f>'[1]表二（分县区过表）'!C1186</f>
        <v>0</v>
      </c>
      <c r="F1186" s="17" t="e">
        <f t="shared" si="38"/>
        <v>#DIV/0!</v>
      </c>
      <c r="G1186" s="17" t="e">
        <f t="shared" si="39"/>
        <v>#DIV/0!</v>
      </c>
    </row>
    <row r="1187" s="1" customFormat="1" spans="1:7">
      <c r="A1187" s="14">
        <v>2220150</v>
      </c>
      <c r="B1187" s="50" t="s">
        <v>24</v>
      </c>
      <c r="C1187" s="34"/>
      <c r="D1187" s="34"/>
      <c r="E1187" s="17">
        <f>'[1]表二（分县区过表）'!C1187</f>
        <v>0</v>
      </c>
      <c r="F1187" s="17" t="e">
        <f t="shared" si="38"/>
        <v>#DIV/0!</v>
      </c>
      <c r="G1187" s="17" t="e">
        <f t="shared" si="39"/>
        <v>#DIV/0!</v>
      </c>
    </row>
    <row r="1188" s="1" customFormat="1" spans="1:7">
      <c r="A1188" s="14">
        <v>2220199</v>
      </c>
      <c r="B1188" s="50" t="s">
        <v>922</v>
      </c>
      <c r="C1188" s="34"/>
      <c r="D1188" s="34">
        <v>3</v>
      </c>
      <c r="E1188" s="17">
        <f>'[1]表二（分县区过表）'!C1188</f>
        <v>0</v>
      </c>
      <c r="F1188" s="17" t="e">
        <f t="shared" si="38"/>
        <v>#DIV/0!</v>
      </c>
      <c r="G1188" s="17">
        <f t="shared" si="39"/>
        <v>0</v>
      </c>
    </row>
    <row r="1189" s="1" customFormat="1" spans="1:7">
      <c r="A1189" s="14">
        <v>22203</v>
      </c>
      <c r="B1189" s="50" t="s">
        <v>923</v>
      </c>
      <c r="C1189" s="33">
        <f>SUM(C1190:C1194)</f>
        <v>0</v>
      </c>
      <c r="D1189" s="33">
        <f>SUM(D1190:D1194)</f>
        <v>0</v>
      </c>
      <c r="E1189" s="17">
        <f>'[1]表二（分县区过表）'!C1189</f>
        <v>0</v>
      </c>
      <c r="F1189" s="17" t="e">
        <f t="shared" si="38"/>
        <v>#DIV/0!</v>
      </c>
      <c r="G1189" s="17" t="e">
        <f t="shared" si="39"/>
        <v>#DIV/0!</v>
      </c>
    </row>
    <row r="1190" s="1" customFormat="1" spans="1:7">
      <c r="A1190" s="14">
        <v>2220301</v>
      </c>
      <c r="B1190" s="50" t="s">
        <v>924</v>
      </c>
      <c r="C1190" s="34"/>
      <c r="D1190" s="34"/>
      <c r="E1190" s="17">
        <f>'[1]表二（分县区过表）'!C1190</f>
        <v>0</v>
      </c>
      <c r="F1190" s="17" t="e">
        <f t="shared" si="38"/>
        <v>#DIV/0!</v>
      </c>
      <c r="G1190" s="17" t="e">
        <f t="shared" si="39"/>
        <v>#DIV/0!</v>
      </c>
    </row>
    <row r="1191" s="1" customFormat="1" spans="1:7">
      <c r="A1191" s="14">
        <v>2220303</v>
      </c>
      <c r="B1191" s="50" t="s">
        <v>925</v>
      </c>
      <c r="C1191" s="34"/>
      <c r="D1191" s="34"/>
      <c r="E1191" s="17">
        <f>'[1]表二（分县区过表）'!C1191</f>
        <v>0</v>
      </c>
      <c r="F1191" s="17" t="e">
        <f t="shared" si="38"/>
        <v>#DIV/0!</v>
      </c>
      <c r="G1191" s="17" t="e">
        <f t="shared" si="39"/>
        <v>#DIV/0!</v>
      </c>
    </row>
    <row r="1192" s="1" customFormat="1" spans="1:7">
      <c r="A1192" s="14">
        <v>2220304</v>
      </c>
      <c r="B1192" s="50" t="s">
        <v>926</v>
      </c>
      <c r="C1192" s="34"/>
      <c r="D1192" s="34"/>
      <c r="E1192" s="17">
        <f>'[1]表二（分县区过表）'!C1192</f>
        <v>0</v>
      </c>
      <c r="F1192" s="17" t="e">
        <f t="shared" si="38"/>
        <v>#DIV/0!</v>
      </c>
      <c r="G1192" s="17" t="e">
        <f t="shared" si="39"/>
        <v>#DIV/0!</v>
      </c>
    </row>
    <row r="1193" s="1" customFormat="1" spans="1:7">
      <c r="A1193" s="14">
        <v>2220305</v>
      </c>
      <c r="B1193" s="50" t="s">
        <v>927</v>
      </c>
      <c r="C1193" s="34"/>
      <c r="D1193" s="34"/>
      <c r="E1193" s="17">
        <f>'[1]表二（分县区过表）'!C1193</f>
        <v>0</v>
      </c>
      <c r="F1193" s="17" t="e">
        <f t="shared" si="38"/>
        <v>#DIV/0!</v>
      </c>
      <c r="G1193" s="17" t="e">
        <f t="shared" si="39"/>
        <v>#DIV/0!</v>
      </c>
    </row>
    <row r="1194" s="1" customFormat="1" ht="14.25" spans="1:7">
      <c r="A1194" s="14">
        <v>2220399</v>
      </c>
      <c r="B1194" s="50" t="s">
        <v>928</v>
      </c>
      <c r="C1194" s="35"/>
      <c r="D1194" s="35"/>
      <c r="E1194" s="17">
        <f>'[1]表二（分县区过表）'!C1194</f>
        <v>0</v>
      </c>
      <c r="F1194" s="17" t="e">
        <f t="shared" si="38"/>
        <v>#DIV/0!</v>
      </c>
      <c r="G1194" s="17" t="e">
        <f t="shared" si="39"/>
        <v>#DIV/0!</v>
      </c>
    </row>
    <row r="1195" s="1" customFormat="1" spans="1:7">
      <c r="A1195" s="14">
        <v>22204</v>
      </c>
      <c r="B1195" s="50" t="s">
        <v>929</v>
      </c>
      <c r="C1195" s="33">
        <f>SUM(C1196:C1200)</f>
        <v>0</v>
      </c>
      <c r="D1195" s="33">
        <f>SUM(D1196:D1200)</f>
        <v>0</v>
      </c>
      <c r="E1195" s="17">
        <f>'[1]表二（分县区过表）'!C1195</f>
        <v>0</v>
      </c>
      <c r="F1195" s="17" t="e">
        <f t="shared" si="38"/>
        <v>#DIV/0!</v>
      </c>
      <c r="G1195" s="17" t="e">
        <f t="shared" si="39"/>
        <v>#DIV/0!</v>
      </c>
    </row>
    <row r="1196" s="1" customFormat="1" spans="1:7">
      <c r="A1196" s="14">
        <v>2220401</v>
      </c>
      <c r="B1196" s="50" t="s">
        <v>930</v>
      </c>
      <c r="C1196" s="34"/>
      <c r="D1196" s="34"/>
      <c r="E1196" s="17">
        <f>'[1]表二（分县区过表）'!C1196</f>
        <v>0</v>
      </c>
      <c r="F1196" s="17" t="e">
        <f t="shared" si="38"/>
        <v>#DIV/0!</v>
      </c>
      <c r="G1196" s="17" t="e">
        <f t="shared" si="39"/>
        <v>#DIV/0!</v>
      </c>
    </row>
    <row r="1197" s="1" customFormat="1" spans="1:7">
      <c r="A1197" s="14">
        <v>2220402</v>
      </c>
      <c r="B1197" s="50" t="s">
        <v>931</v>
      </c>
      <c r="C1197" s="34"/>
      <c r="D1197" s="34"/>
      <c r="E1197" s="17">
        <f>'[1]表二（分县区过表）'!C1197</f>
        <v>0</v>
      </c>
      <c r="F1197" s="17" t="e">
        <f t="shared" si="38"/>
        <v>#DIV/0!</v>
      </c>
      <c r="G1197" s="17" t="e">
        <f t="shared" si="39"/>
        <v>#DIV/0!</v>
      </c>
    </row>
    <row r="1198" s="1" customFormat="1" spans="1:7">
      <c r="A1198" s="14">
        <v>2220403</v>
      </c>
      <c r="B1198" s="50" t="s">
        <v>932</v>
      </c>
      <c r="C1198" s="34"/>
      <c r="D1198" s="34"/>
      <c r="E1198" s="17">
        <f>'[1]表二（分县区过表）'!C1198</f>
        <v>0</v>
      </c>
      <c r="F1198" s="17" t="e">
        <f t="shared" si="38"/>
        <v>#DIV/0!</v>
      </c>
      <c r="G1198" s="17" t="e">
        <f t="shared" si="39"/>
        <v>#DIV/0!</v>
      </c>
    </row>
    <row r="1199" s="1" customFormat="1" spans="1:7">
      <c r="A1199" s="14">
        <v>2220404</v>
      </c>
      <c r="B1199" s="50" t="s">
        <v>933</v>
      </c>
      <c r="C1199" s="34"/>
      <c r="D1199" s="34"/>
      <c r="E1199" s="17">
        <f>'[1]表二（分县区过表）'!C1199</f>
        <v>0</v>
      </c>
      <c r="F1199" s="17" t="e">
        <f t="shared" si="38"/>
        <v>#DIV/0!</v>
      </c>
      <c r="G1199" s="17" t="e">
        <f t="shared" si="39"/>
        <v>#DIV/0!</v>
      </c>
    </row>
    <row r="1200" s="1" customFormat="1" spans="1:7">
      <c r="A1200" s="14">
        <v>2220499</v>
      </c>
      <c r="B1200" s="50" t="s">
        <v>934</v>
      </c>
      <c r="C1200" s="34"/>
      <c r="D1200" s="34"/>
      <c r="E1200" s="17">
        <f>'[1]表二（分县区过表）'!C1200</f>
        <v>0</v>
      </c>
      <c r="F1200" s="17" t="e">
        <f t="shared" si="38"/>
        <v>#DIV/0!</v>
      </c>
      <c r="G1200" s="17" t="e">
        <f t="shared" si="39"/>
        <v>#DIV/0!</v>
      </c>
    </row>
    <row r="1201" s="1" customFormat="1" spans="1:7">
      <c r="A1201" s="14">
        <v>22205</v>
      </c>
      <c r="B1201" s="50" t="s">
        <v>935</v>
      </c>
      <c r="C1201" s="33">
        <f>SUM(C1202:C1213)</f>
        <v>0</v>
      </c>
      <c r="D1201" s="33">
        <f>SUM(D1202:D1213)</f>
        <v>0</v>
      </c>
      <c r="E1201" s="17">
        <f>'[1]表二（分县区过表）'!C1201</f>
        <v>0</v>
      </c>
      <c r="F1201" s="17" t="e">
        <f t="shared" si="38"/>
        <v>#DIV/0!</v>
      </c>
      <c r="G1201" s="17" t="e">
        <f t="shared" si="39"/>
        <v>#DIV/0!</v>
      </c>
    </row>
    <row r="1202" s="1" customFormat="1" spans="1:7">
      <c r="A1202" s="14">
        <v>2220501</v>
      </c>
      <c r="B1202" s="50" t="s">
        <v>936</v>
      </c>
      <c r="C1202" s="34"/>
      <c r="D1202" s="34"/>
      <c r="E1202" s="17">
        <f>'[1]表二（分县区过表）'!C1202</f>
        <v>0</v>
      </c>
      <c r="F1202" s="17" t="e">
        <f t="shared" si="38"/>
        <v>#DIV/0!</v>
      </c>
      <c r="G1202" s="17" t="e">
        <f t="shared" si="39"/>
        <v>#DIV/0!</v>
      </c>
    </row>
    <row r="1203" s="1" customFormat="1" spans="1:7">
      <c r="A1203" s="14">
        <v>2220502</v>
      </c>
      <c r="B1203" s="50" t="s">
        <v>937</v>
      </c>
      <c r="C1203" s="34"/>
      <c r="D1203" s="34"/>
      <c r="E1203" s="17">
        <f>'[1]表二（分县区过表）'!C1203</f>
        <v>0</v>
      </c>
      <c r="F1203" s="17" t="e">
        <f t="shared" si="38"/>
        <v>#DIV/0!</v>
      </c>
      <c r="G1203" s="17" t="e">
        <f t="shared" si="39"/>
        <v>#DIV/0!</v>
      </c>
    </row>
    <row r="1204" s="1" customFormat="1" spans="1:7">
      <c r="A1204" s="14">
        <v>2220503</v>
      </c>
      <c r="B1204" s="50" t="s">
        <v>938</v>
      </c>
      <c r="C1204" s="34"/>
      <c r="D1204" s="34"/>
      <c r="E1204" s="17">
        <f>'[1]表二（分县区过表）'!C1204</f>
        <v>0</v>
      </c>
      <c r="F1204" s="17" t="e">
        <f t="shared" si="38"/>
        <v>#DIV/0!</v>
      </c>
      <c r="G1204" s="17" t="e">
        <f t="shared" si="39"/>
        <v>#DIV/0!</v>
      </c>
    </row>
    <row r="1205" s="1" customFormat="1" spans="1:7">
      <c r="A1205" s="14">
        <v>2220504</v>
      </c>
      <c r="B1205" s="50" t="s">
        <v>939</v>
      </c>
      <c r="C1205" s="34"/>
      <c r="D1205" s="34"/>
      <c r="E1205" s="17">
        <f>'[1]表二（分县区过表）'!C1205</f>
        <v>0</v>
      </c>
      <c r="F1205" s="17" t="e">
        <f t="shared" si="38"/>
        <v>#DIV/0!</v>
      </c>
      <c r="G1205" s="17" t="e">
        <f t="shared" si="39"/>
        <v>#DIV/0!</v>
      </c>
    </row>
    <row r="1206" s="1" customFormat="1" spans="1:7">
      <c r="A1206" s="14">
        <v>2220505</v>
      </c>
      <c r="B1206" s="50" t="s">
        <v>940</v>
      </c>
      <c r="C1206" s="34"/>
      <c r="D1206" s="34"/>
      <c r="E1206" s="17">
        <f>'[1]表二（分县区过表）'!C1206</f>
        <v>0</v>
      </c>
      <c r="F1206" s="17" t="e">
        <f t="shared" si="38"/>
        <v>#DIV/0!</v>
      </c>
      <c r="G1206" s="17" t="e">
        <f t="shared" si="39"/>
        <v>#DIV/0!</v>
      </c>
    </row>
    <row r="1207" s="1" customFormat="1" spans="1:7">
      <c r="A1207" s="14">
        <v>2220506</v>
      </c>
      <c r="B1207" s="50" t="s">
        <v>941</v>
      </c>
      <c r="C1207" s="34"/>
      <c r="D1207" s="34"/>
      <c r="E1207" s="17">
        <f>'[1]表二（分县区过表）'!C1207</f>
        <v>0</v>
      </c>
      <c r="F1207" s="17" t="e">
        <f t="shared" si="38"/>
        <v>#DIV/0!</v>
      </c>
      <c r="G1207" s="17" t="e">
        <f t="shared" si="39"/>
        <v>#DIV/0!</v>
      </c>
    </row>
    <row r="1208" s="1" customFormat="1" spans="1:7">
      <c r="A1208" s="14">
        <v>2220507</v>
      </c>
      <c r="B1208" s="50" t="s">
        <v>942</v>
      </c>
      <c r="C1208" s="34"/>
      <c r="D1208" s="34"/>
      <c r="E1208" s="17">
        <f>'[1]表二（分县区过表）'!C1208</f>
        <v>0</v>
      </c>
      <c r="F1208" s="17" t="e">
        <f t="shared" si="38"/>
        <v>#DIV/0!</v>
      </c>
      <c r="G1208" s="17" t="e">
        <f t="shared" si="39"/>
        <v>#DIV/0!</v>
      </c>
    </row>
    <row r="1209" s="1" customFormat="1" spans="1:7">
      <c r="A1209" s="14">
        <v>2220508</v>
      </c>
      <c r="B1209" s="50" t="s">
        <v>943</v>
      </c>
      <c r="C1209" s="34"/>
      <c r="D1209" s="34"/>
      <c r="E1209" s="17">
        <f>'[1]表二（分县区过表）'!C1209</f>
        <v>0</v>
      </c>
      <c r="F1209" s="17" t="e">
        <f t="shared" si="38"/>
        <v>#DIV/0!</v>
      </c>
      <c r="G1209" s="17" t="e">
        <f t="shared" si="39"/>
        <v>#DIV/0!</v>
      </c>
    </row>
    <row r="1210" s="1" customFormat="1" spans="1:7">
      <c r="A1210" s="14">
        <v>2220509</v>
      </c>
      <c r="B1210" s="50" t="s">
        <v>944</v>
      </c>
      <c r="C1210" s="34"/>
      <c r="D1210" s="34"/>
      <c r="E1210" s="17">
        <f>'[1]表二（分县区过表）'!C1210</f>
        <v>0</v>
      </c>
      <c r="F1210" s="17" t="e">
        <f t="shared" si="38"/>
        <v>#DIV/0!</v>
      </c>
      <c r="G1210" s="17" t="e">
        <f t="shared" si="39"/>
        <v>#DIV/0!</v>
      </c>
    </row>
    <row r="1211" s="1" customFormat="1" spans="1:7">
      <c r="A1211" s="14">
        <v>2220510</v>
      </c>
      <c r="B1211" s="50" t="s">
        <v>945</v>
      </c>
      <c r="C1211" s="34"/>
      <c r="D1211" s="34"/>
      <c r="E1211" s="17">
        <f>'[1]表二（分县区过表）'!C1211</f>
        <v>0</v>
      </c>
      <c r="F1211" s="17" t="e">
        <f t="shared" si="38"/>
        <v>#DIV/0!</v>
      </c>
      <c r="G1211" s="17" t="e">
        <f t="shared" si="39"/>
        <v>#DIV/0!</v>
      </c>
    </row>
    <row r="1212" s="1" customFormat="1" spans="1:7">
      <c r="A1212" s="14">
        <v>2220511</v>
      </c>
      <c r="B1212" s="50" t="s">
        <v>946</v>
      </c>
      <c r="C1212" s="34"/>
      <c r="D1212" s="34"/>
      <c r="E1212" s="17">
        <f>'[1]表二（分县区过表）'!C1212</f>
        <v>0</v>
      </c>
      <c r="F1212" s="17" t="e">
        <f t="shared" si="38"/>
        <v>#DIV/0!</v>
      </c>
      <c r="G1212" s="17" t="e">
        <f t="shared" si="39"/>
        <v>#DIV/0!</v>
      </c>
    </row>
    <row r="1213" s="1" customFormat="1" ht="14.25" spans="1:7">
      <c r="A1213" s="14">
        <v>2220599</v>
      </c>
      <c r="B1213" s="50" t="s">
        <v>947</v>
      </c>
      <c r="C1213" s="35"/>
      <c r="D1213" s="35"/>
      <c r="E1213" s="17">
        <f>'[1]表二（分县区过表）'!C1213</f>
        <v>0</v>
      </c>
      <c r="F1213" s="17" t="e">
        <f t="shared" si="38"/>
        <v>#DIV/0!</v>
      </c>
      <c r="G1213" s="17" t="e">
        <f t="shared" si="39"/>
        <v>#DIV/0!</v>
      </c>
    </row>
    <row r="1214" s="1" customFormat="1" spans="1:7">
      <c r="A1214" s="14">
        <v>224</v>
      </c>
      <c r="B1214" s="50" t="s">
        <v>948</v>
      </c>
      <c r="C1214" s="33">
        <f>C1215+C1226+C1233+C1241+C1254+C1258+C1262</f>
        <v>1776</v>
      </c>
      <c r="D1214" s="33">
        <f>D1215+D1226+D1233+D1241+D1254+D1258+D1262</f>
        <v>2078</v>
      </c>
      <c r="E1214" s="17">
        <f>'[1]表二（分县区过表）'!C1214</f>
        <v>3007</v>
      </c>
      <c r="F1214" s="17">
        <f t="shared" si="38"/>
        <v>169.313063063063</v>
      </c>
      <c r="G1214" s="17">
        <f t="shared" si="39"/>
        <v>144.706448508181</v>
      </c>
    </row>
    <row r="1215" s="1" customFormat="1" spans="1:7">
      <c r="A1215" s="14">
        <v>22401</v>
      </c>
      <c r="B1215" s="50" t="s">
        <v>949</v>
      </c>
      <c r="C1215" s="33">
        <f>SUM(C1216:C1225)</f>
        <v>629</v>
      </c>
      <c r="D1215" s="33">
        <f>SUM(D1216:D1225)</f>
        <v>846</v>
      </c>
      <c r="E1215" s="17">
        <f>'[1]表二（分县区过表）'!C1215</f>
        <v>971</v>
      </c>
      <c r="F1215" s="17">
        <f t="shared" si="38"/>
        <v>154.372019077901</v>
      </c>
      <c r="G1215" s="17">
        <f t="shared" si="39"/>
        <v>114.775413711584</v>
      </c>
    </row>
    <row r="1216" s="1" customFormat="1" spans="1:7">
      <c r="A1216" s="14">
        <v>2240101</v>
      </c>
      <c r="B1216" s="50" t="s">
        <v>15</v>
      </c>
      <c r="C1216" s="23">
        <v>172</v>
      </c>
      <c r="D1216" s="34">
        <v>184</v>
      </c>
      <c r="E1216" s="17">
        <f>'[1]表二（分县区过表）'!C1216</f>
        <v>215</v>
      </c>
      <c r="F1216" s="17">
        <f t="shared" si="38"/>
        <v>125</v>
      </c>
      <c r="G1216" s="17">
        <f t="shared" si="39"/>
        <v>116.847826086957</v>
      </c>
    </row>
    <row r="1217" s="1" customFormat="1" spans="1:7">
      <c r="A1217" s="14">
        <v>2240102</v>
      </c>
      <c r="B1217" s="50" t="s">
        <v>16</v>
      </c>
      <c r="C1217" s="23">
        <v>35</v>
      </c>
      <c r="D1217" s="34">
        <v>97</v>
      </c>
      <c r="E1217" s="17">
        <f>'[1]表二（分县区过表）'!C1217</f>
        <v>18</v>
      </c>
      <c r="F1217" s="17">
        <f t="shared" si="38"/>
        <v>51.4285714285714</v>
      </c>
      <c r="G1217" s="17">
        <f t="shared" si="39"/>
        <v>18.5567010309278</v>
      </c>
    </row>
    <row r="1218" s="1" customFormat="1" spans="1:7">
      <c r="A1218" s="14">
        <v>2240103</v>
      </c>
      <c r="B1218" s="50" t="s">
        <v>17</v>
      </c>
      <c r="C1218" s="23"/>
      <c r="D1218" s="34"/>
      <c r="E1218" s="17">
        <f>'[1]表二（分县区过表）'!C1218</f>
        <v>0</v>
      </c>
      <c r="F1218" s="17" t="e">
        <f t="shared" si="38"/>
        <v>#DIV/0!</v>
      </c>
      <c r="G1218" s="17" t="e">
        <f t="shared" si="39"/>
        <v>#DIV/0!</v>
      </c>
    </row>
    <row r="1219" s="1" customFormat="1" spans="1:7">
      <c r="A1219" s="14">
        <v>2240104</v>
      </c>
      <c r="B1219" s="50" t="s">
        <v>950</v>
      </c>
      <c r="C1219" s="23"/>
      <c r="D1219" s="34">
        <v>103</v>
      </c>
      <c r="E1219" s="17">
        <f>'[1]表二（分县区过表）'!C1219</f>
        <v>20</v>
      </c>
      <c r="F1219" s="17" t="e">
        <f t="shared" si="38"/>
        <v>#DIV/0!</v>
      </c>
      <c r="G1219" s="17">
        <f t="shared" si="39"/>
        <v>19.4174757281553</v>
      </c>
    </row>
    <row r="1220" s="1" customFormat="1" spans="1:7">
      <c r="A1220" s="14">
        <v>2240105</v>
      </c>
      <c r="B1220" s="50" t="s">
        <v>951</v>
      </c>
      <c r="C1220" s="23"/>
      <c r="D1220" s="34">
        <v>0</v>
      </c>
      <c r="E1220" s="17">
        <f>'[1]表二（分县区过表）'!C1220</f>
        <v>0</v>
      </c>
      <c r="F1220" s="17" t="e">
        <f t="shared" si="38"/>
        <v>#DIV/0!</v>
      </c>
      <c r="G1220" s="17" t="e">
        <f t="shared" si="39"/>
        <v>#DIV/0!</v>
      </c>
    </row>
    <row r="1221" s="1" customFormat="1" spans="1:7">
      <c r="A1221" s="14">
        <v>2240106</v>
      </c>
      <c r="B1221" s="50" t="s">
        <v>952</v>
      </c>
      <c r="C1221" s="23">
        <v>30</v>
      </c>
      <c r="D1221" s="34">
        <v>30</v>
      </c>
      <c r="E1221" s="17">
        <f>'[1]表二（分县区过表）'!C1221</f>
        <v>68</v>
      </c>
      <c r="F1221" s="17">
        <f t="shared" si="38"/>
        <v>226.666666666667</v>
      </c>
      <c r="G1221" s="17">
        <f t="shared" si="39"/>
        <v>226.666666666667</v>
      </c>
    </row>
    <row r="1222" s="1" customFormat="1" spans="1:7">
      <c r="A1222" s="14">
        <v>2240108</v>
      </c>
      <c r="B1222" s="50" t="s">
        <v>953</v>
      </c>
      <c r="C1222" s="23">
        <v>374</v>
      </c>
      <c r="D1222" s="34">
        <v>219</v>
      </c>
      <c r="E1222" s="17">
        <f>'[1]表二（分县区过表）'!C1222</f>
        <v>0</v>
      </c>
      <c r="F1222" s="17">
        <f t="shared" ref="F1222:F1230" si="40">E1222/C1222%</f>
        <v>0</v>
      </c>
      <c r="G1222" s="17">
        <f t="shared" ref="G1222:G1230" si="41">E1222/D1222%</f>
        <v>0</v>
      </c>
    </row>
    <row r="1223" s="1" customFormat="1" spans="1:7">
      <c r="A1223" s="14">
        <v>2240109</v>
      </c>
      <c r="B1223" s="50" t="s">
        <v>954</v>
      </c>
      <c r="C1223" s="23">
        <v>7</v>
      </c>
      <c r="D1223" s="34">
        <v>41</v>
      </c>
      <c r="E1223" s="17">
        <f>'[1]表二（分县区过表）'!C1223</f>
        <v>0</v>
      </c>
      <c r="F1223" s="17">
        <f t="shared" si="40"/>
        <v>0</v>
      </c>
      <c r="G1223" s="17">
        <f t="shared" si="41"/>
        <v>0</v>
      </c>
    </row>
    <row r="1224" s="1" customFormat="1" spans="1:7">
      <c r="A1224" s="14">
        <v>2240150</v>
      </c>
      <c r="B1224" s="50" t="s">
        <v>24</v>
      </c>
      <c r="C1224" s="23"/>
      <c r="D1224" s="34"/>
      <c r="E1224" s="17">
        <f>'[1]表二（分县区过表）'!C1224</f>
        <v>0</v>
      </c>
      <c r="F1224" s="17" t="e">
        <f t="shared" si="40"/>
        <v>#DIV/0!</v>
      </c>
      <c r="G1224" s="17" t="e">
        <f t="shared" si="41"/>
        <v>#DIV/0!</v>
      </c>
    </row>
    <row r="1225" s="1" customFormat="1" spans="1:7">
      <c r="A1225" s="14">
        <v>2240199</v>
      </c>
      <c r="B1225" s="50" t="s">
        <v>955</v>
      </c>
      <c r="C1225" s="23">
        <v>11</v>
      </c>
      <c r="D1225" s="34">
        <v>172</v>
      </c>
      <c r="E1225" s="17">
        <f>'[1]表二（分县区过表）'!C1225</f>
        <v>650</v>
      </c>
      <c r="F1225" s="17">
        <f t="shared" si="40"/>
        <v>5909.09090909091</v>
      </c>
      <c r="G1225" s="17">
        <f t="shared" si="41"/>
        <v>377.906976744186</v>
      </c>
    </row>
    <row r="1226" s="1" customFormat="1" spans="1:7">
      <c r="A1226" s="14">
        <v>22402</v>
      </c>
      <c r="B1226" s="50" t="s">
        <v>956</v>
      </c>
      <c r="C1226" s="33">
        <f>SUM(C1227:C1232)</f>
        <v>679</v>
      </c>
      <c r="D1226" s="33">
        <f>SUM(D1227:D1232)</f>
        <v>960</v>
      </c>
      <c r="E1226" s="17">
        <f>'[1]表二（分县区过表）'!C1226</f>
        <v>1680</v>
      </c>
      <c r="F1226" s="17">
        <f t="shared" si="40"/>
        <v>247.422680412371</v>
      </c>
      <c r="G1226" s="17">
        <f t="shared" si="41"/>
        <v>175</v>
      </c>
    </row>
    <row r="1227" s="1" customFormat="1" spans="1:7">
      <c r="A1227" s="14">
        <v>2240201</v>
      </c>
      <c r="B1227" s="50" t="s">
        <v>15</v>
      </c>
      <c r="C1227" s="23"/>
      <c r="D1227" s="46"/>
      <c r="E1227" s="17">
        <f>'[1]表二（分县区过表）'!C1227</f>
        <v>0</v>
      </c>
      <c r="F1227" s="17" t="e">
        <f t="shared" si="40"/>
        <v>#DIV/0!</v>
      </c>
      <c r="G1227" s="17" t="e">
        <f t="shared" si="41"/>
        <v>#DIV/0!</v>
      </c>
    </row>
    <row r="1228" s="1" customFormat="1" spans="1:7">
      <c r="A1228" s="14">
        <v>2240202</v>
      </c>
      <c r="B1228" s="50" t="s">
        <v>16</v>
      </c>
      <c r="C1228" s="23"/>
      <c r="D1228" s="34">
        <v>560</v>
      </c>
      <c r="E1228" s="17">
        <f>'[1]表二（分县区过表）'!C1228</f>
        <v>0</v>
      </c>
      <c r="F1228" s="17" t="e">
        <f t="shared" si="40"/>
        <v>#DIV/0!</v>
      </c>
      <c r="G1228" s="17">
        <f t="shared" si="41"/>
        <v>0</v>
      </c>
    </row>
    <row r="1229" s="1" customFormat="1" spans="1:7">
      <c r="A1229" s="14">
        <v>2240203</v>
      </c>
      <c r="B1229" s="50" t="s">
        <v>17</v>
      </c>
      <c r="C1229" s="23"/>
      <c r="D1229" s="34"/>
      <c r="E1229" s="17">
        <f>'[1]表二（分县区过表）'!C1229</f>
        <v>0</v>
      </c>
      <c r="F1229" s="17" t="e">
        <f t="shared" si="40"/>
        <v>#DIV/0!</v>
      </c>
      <c r="G1229" s="17" t="e">
        <f t="shared" si="41"/>
        <v>#DIV/0!</v>
      </c>
    </row>
    <row r="1230" s="1" customFormat="1" spans="1:7">
      <c r="A1230" s="14">
        <v>2240204</v>
      </c>
      <c r="B1230" s="50" t="s">
        <v>957</v>
      </c>
      <c r="C1230" s="23"/>
      <c r="D1230" s="34">
        <v>0</v>
      </c>
      <c r="E1230" s="17">
        <f>'[1]表二（分县区过表）'!C1230</f>
        <v>580</v>
      </c>
      <c r="F1230" s="17" t="e">
        <f t="shared" si="40"/>
        <v>#DIV/0!</v>
      </c>
      <c r="G1230" s="17" t="e">
        <f t="shared" si="41"/>
        <v>#DIV/0!</v>
      </c>
    </row>
    <row r="1231" s="1" customFormat="1" spans="1:7">
      <c r="A1231" s="14">
        <v>2240250</v>
      </c>
      <c r="B1231" s="50" t="s">
        <v>24</v>
      </c>
      <c r="C1231" s="46"/>
      <c r="D1231" s="53"/>
      <c r="E1231" s="17">
        <f>'[1]表二（分县区过表）'!C1231</f>
        <v>0</v>
      </c>
      <c r="F1231" s="17">
        <f>E1231/C1232%</f>
        <v>0</v>
      </c>
      <c r="G1231" s="17">
        <f>E1231/D1232%</f>
        <v>0</v>
      </c>
    </row>
    <row r="1232" s="1" customFormat="1" spans="1:7">
      <c r="A1232" s="14">
        <v>2240299</v>
      </c>
      <c r="B1232" s="50" t="s">
        <v>958</v>
      </c>
      <c r="C1232" s="23">
        <v>679</v>
      </c>
      <c r="D1232" s="34">
        <v>400</v>
      </c>
      <c r="E1232" s="17">
        <f>'[1]表二（分县区过表）'!C1232</f>
        <v>1100</v>
      </c>
      <c r="F1232" s="17" t="e">
        <f>E1232/#REF!%</f>
        <v>#REF!</v>
      </c>
      <c r="G1232" s="17" t="e">
        <f>E1232/#REF!%</f>
        <v>#REF!</v>
      </c>
    </row>
    <row r="1233" s="1" customFormat="1" spans="1:7">
      <c r="A1233" s="14">
        <v>22404</v>
      </c>
      <c r="B1233" s="50" t="s">
        <v>959</v>
      </c>
      <c r="C1233" s="33">
        <f>SUM(C1234:C1240)</f>
        <v>0</v>
      </c>
      <c r="D1233" s="33">
        <f>SUM(D1234:D1240)</f>
        <v>0</v>
      </c>
      <c r="E1233" s="17">
        <f>'[1]表二（分县区过表）'!C1233</f>
        <v>0</v>
      </c>
      <c r="F1233" s="17" t="e">
        <f t="shared" ref="F1233:F1275" si="42">E1233/C1233%</f>
        <v>#DIV/0!</v>
      </c>
      <c r="G1233" s="17" t="e">
        <f t="shared" ref="G1233:G1275" si="43">E1233/D1233%</f>
        <v>#DIV/0!</v>
      </c>
    </row>
    <row r="1234" s="1" customFormat="1" spans="1:7">
      <c r="A1234" s="14">
        <v>2240401</v>
      </c>
      <c r="B1234" s="50" t="s">
        <v>15</v>
      </c>
      <c r="C1234" s="34"/>
      <c r="D1234" s="34"/>
      <c r="E1234" s="17">
        <f>'[1]表二（分县区过表）'!C1234</f>
        <v>0</v>
      </c>
      <c r="F1234" s="17" t="e">
        <f t="shared" si="42"/>
        <v>#DIV/0!</v>
      </c>
      <c r="G1234" s="17" t="e">
        <f t="shared" si="43"/>
        <v>#DIV/0!</v>
      </c>
    </row>
    <row r="1235" s="1" customFormat="1" spans="1:7">
      <c r="A1235" s="14">
        <v>2240402</v>
      </c>
      <c r="B1235" s="50" t="s">
        <v>16</v>
      </c>
      <c r="C1235" s="34"/>
      <c r="D1235" s="34"/>
      <c r="E1235" s="17">
        <f>'[1]表二（分县区过表）'!C1235</f>
        <v>0</v>
      </c>
      <c r="F1235" s="17" t="e">
        <f t="shared" si="42"/>
        <v>#DIV/0!</v>
      </c>
      <c r="G1235" s="17" t="e">
        <f t="shared" si="43"/>
        <v>#DIV/0!</v>
      </c>
    </row>
    <row r="1236" s="1" customFormat="1" spans="1:7">
      <c r="A1236" s="14">
        <v>2240403</v>
      </c>
      <c r="B1236" s="50" t="s">
        <v>17</v>
      </c>
      <c r="C1236" s="34"/>
      <c r="D1236" s="34"/>
      <c r="E1236" s="17">
        <f>'[1]表二（分县区过表）'!C1236</f>
        <v>0</v>
      </c>
      <c r="F1236" s="17" t="e">
        <f t="shared" si="42"/>
        <v>#DIV/0!</v>
      </c>
      <c r="G1236" s="17" t="e">
        <f t="shared" si="43"/>
        <v>#DIV/0!</v>
      </c>
    </row>
    <row r="1237" s="1" customFormat="1" spans="1:7">
      <c r="A1237" s="14">
        <v>2240404</v>
      </c>
      <c r="B1237" s="50" t="s">
        <v>960</v>
      </c>
      <c r="C1237" s="34"/>
      <c r="D1237" s="34"/>
      <c r="E1237" s="17">
        <f>'[1]表二（分县区过表）'!C1237</f>
        <v>0</v>
      </c>
      <c r="F1237" s="17" t="e">
        <f t="shared" si="42"/>
        <v>#DIV/0!</v>
      </c>
      <c r="G1237" s="17" t="e">
        <f t="shared" si="43"/>
        <v>#DIV/0!</v>
      </c>
    </row>
    <row r="1238" s="1" customFormat="1" spans="1:7">
      <c r="A1238" s="14">
        <v>2240405</v>
      </c>
      <c r="B1238" s="50" t="s">
        <v>961</v>
      </c>
      <c r="C1238" s="34"/>
      <c r="D1238" s="34"/>
      <c r="E1238" s="17">
        <f>'[1]表二（分县区过表）'!C1238</f>
        <v>0</v>
      </c>
      <c r="F1238" s="17" t="e">
        <f t="shared" si="42"/>
        <v>#DIV/0!</v>
      </c>
      <c r="G1238" s="17" t="e">
        <f t="shared" si="43"/>
        <v>#DIV/0!</v>
      </c>
    </row>
    <row r="1239" s="1" customFormat="1" spans="1:7">
      <c r="A1239" s="14">
        <v>2240450</v>
      </c>
      <c r="B1239" s="50" t="s">
        <v>24</v>
      </c>
      <c r="C1239" s="46"/>
      <c r="D1239" s="46"/>
      <c r="E1239" s="17">
        <f>'[1]表二（分县区过表）'!C1239</f>
        <v>0</v>
      </c>
      <c r="F1239" s="17" t="e">
        <f t="shared" si="42"/>
        <v>#DIV/0!</v>
      </c>
      <c r="G1239" s="17" t="e">
        <f t="shared" si="43"/>
        <v>#DIV/0!</v>
      </c>
    </row>
    <row r="1240" s="1" customFormat="1" spans="1:7">
      <c r="A1240" s="14">
        <v>2240499</v>
      </c>
      <c r="B1240" s="50" t="s">
        <v>962</v>
      </c>
      <c r="C1240" s="46"/>
      <c r="D1240" s="46"/>
      <c r="E1240" s="17">
        <f>'[1]表二（分县区过表）'!C1240</f>
        <v>0</v>
      </c>
      <c r="F1240" s="17" t="e">
        <f t="shared" si="42"/>
        <v>#DIV/0!</v>
      </c>
      <c r="G1240" s="17" t="e">
        <f t="shared" si="43"/>
        <v>#DIV/0!</v>
      </c>
    </row>
    <row r="1241" s="1" customFormat="1" spans="1:7">
      <c r="A1241" s="14">
        <v>22405</v>
      </c>
      <c r="B1241" s="50" t="s">
        <v>963</v>
      </c>
      <c r="C1241" s="33">
        <f>SUM(C1242:C1253)</f>
        <v>0</v>
      </c>
      <c r="D1241" s="33">
        <f>SUM(D1242:D1253)</f>
        <v>0</v>
      </c>
      <c r="E1241" s="17">
        <f>'[1]表二（分县区过表）'!C1241</f>
        <v>0</v>
      </c>
      <c r="F1241" s="17" t="e">
        <f t="shared" si="42"/>
        <v>#DIV/0!</v>
      </c>
      <c r="G1241" s="17" t="e">
        <f t="shared" si="43"/>
        <v>#DIV/0!</v>
      </c>
    </row>
    <row r="1242" s="1" customFormat="1" spans="1:7">
      <c r="A1242" s="14">
        <v>2240501</v>
      </c>
      <c r="B1242" s="50" t="s">
        <v>15</v>
      </c>
      <c r="C1242" s="34"/>
      <c r="D1242" s="34"/>
      <c r="E1242" s="17">
        <f>'[1]表二（分县区过表）'!C1242</f>
        <v>0</v>
      </c>
      <c r="F1242" s="17" t="e">
        <f t="shared" si="42"/>
        <v>#DIV/0!</v>
      </c>
      <c r="G1242" s="17" t="e">
        <f t="shared" si="43"/>
        <v>#DIV/0!</v>
      </c>
    </row>
    <row r="1243" s="1" customFormat="1" spans="1:7">
      <c r="A1243" s="14">
        <v>2240502</v>
      </c>
      <c r="B1243" s="50" t="s">
        <v>16</v>
      </c>
      <c r="C1243" s="34"/>
      <c r="D1243" s="34"/>
      <c r="E1243" s="17">
        <f>'[1]表二（分县区过表）'!C1243</f>
        <v>0</v>
      </c>
      <c r="F1243" s="17" t="e">
        <f t="shared" si="42"/>
        <v>#DIV/0!</v>
      </c>
      <c r="G1243" s="17" t="e">
        <f t="shared" si="43"/>
        <v>#DIV/0!</v>
      </c>
    </row>
    <row r="1244" s="1" customFormat="1" spans="1:7">
      <c r="A1244" s="14">
        <v>2240503</v>
      </c>
      <c r="B1244" s="50" t="s">
        <v>17</v>
      </c>
      <c r="C1244" s="34"/>
      <c r="D1244" s="34"/>
      <c r="E1244" s="17">
        <f>'[1]表二（分县区过表）'!C1244</f>
        <v>0</v>
      </c>
      <c r="F1244" s="17" t="e">
        <f t="shared" si="42"/>
        <v>#DIV/0!</v>
      </c>
      <c r="G1244" s="17" t="e">
        <f t="shared" si="43"/>
        <v>#DIV/0!</v>
      </c>
    </row>
    <row r="1245" s="1" customFormat="1" spans="1:7">
      <c r="A1245" s="14">
        <v>2240504</v>
      </c>
      <c r="B1245" s="50" t="s">
        <v>964</v>
      </c>
      <c r="C1245" s="34"/>
      <c r="D1245" s="34"/>
      <c r="E1245" s="17">
        <f>'[1]表二（分县区过表）'!C1245</f>
        <v>0</v>
      </c>
      <c r="F1245" s="17" t="e">
        <f t="shared" si="42"/>
        <v>#DIV/0!</v>
      </c>
      <c r="G1245" s="17" t="e">
        <f t="shared" si="43"/>
        <v>#DIV/0!</v>
      </c>
    </row>
    <row r="1246" s="1" customFormat="1" spans="1:7">
      <c r="A1246" s="14">
        <v>2240505</v>
      </c>
      <c r="B1246" s="50" t="s">
        <v>965</v>
      </c>
      <c r="C1246" s="34"/>
      <c r="D1246" s="34"/>
      <c r="E1246" s="17">
        <f>'[1]表二（分县区过表）'!C1246</f>
        <v>0</v>
      </c>
      <c r="F1246" s="17" t="e">
        <f t="shared" si="42"/>
        <v>#DIV/0!</v>
      </c>
      <c r="G1246" s="17" t="e">
        <f t="shared" si="43"/>
        <v>#DIV/0!</v>
      </c>
    </row>
    <row r="1247" s="1" customFormat="1" spans="1:7">
      <c r="A1247" s="14">
        <v>2240506</v>
      </c>
      <c r="B1247" s="50" t="s">
        <v>966</v>
      </c>
      <c r="C1247" s="34"/>
      <c r="D1247" s="34"/>
      <c r="E1247" s="17">
        <f>'[1]表二（分县区过表）'!C1247</f>
        <v>0</v>
      </c>
      <c r="F1247" s="17" t="e">
        <f t="shared" si="42"/>
        <v>#DIV/0!</v>
      </c>
      <c r="G1247" s="17" t="e">
        <f t="shared" si="43"/>
        <v>#DIV/0!</v>
      </c>
    </row>
    <row r="1248" s="1" customFormat="1" spans="1:7">
      <c r="A1248" s="14">
        <v>2240507</v>
      </c>
      <c r="B1248" s="50" t="s">
        <v>967</v>
      </c>
      <c r="C1248" s="34"/>
      <c r="D1248" s="34"/>
      <c r="E1248" s="17">
        <f>'[1]表二（分县区过表）'!C1248</f>
        <v>0</v>
      </c>
      <c r="F1248" s="17" t="e">
        <f t="shared" si="42"/>
        <v>#DIV/0!</v>
      </c>
      <c r="G1248" s="17" t="e">
        <f t="shared" si="43"/>
        <v>#DIV/0!</v>
      </c>
    </row>
    <row r="1249" s="1" customFormat="1" spans="1:7">
      <c r="A1249" s="14">
        <v>2240508</v>
      </c>
      <c r="B1249" s="50" t="s">
        <v>968</v>
      </c>
      <c r="C1249" s="46"/>
      <c r="D1249" s="46"/>
      <c r="E1249" s="17">
        <f>'[1]表二（分县区过表）'!C1249</f>
        <v>0</v>
      </c>
      <c r="F1249" s="17" t="e">
        <f t="shared" si="42"/>
        <v>#DIV/0!</v>
      </c>
      <c r="G1249" s="17" t="e">
        <f t="shared" si="43"/>
        <v>#DIV/0!</v>
      </c>
    </row>
    <row r="1250" s="1" customFormat="1" spans="1:7">
      <c r="A1250" s="14">
        <v>2240509</v>
      </c>
      <c r="B1250" s="50" t="s">
        <v>969</v>
      </c>
      <c r="C1250" s="46"/>
      <c r="D1250" s="46"/>
      <c r="E1250" s="17">
        <f>'[1]表二（分县区过表）'!C1250</f>
        <v>0</v>
      </c>
      <c r="F1250" s="17" t="e">
        <f t="shared" si="42"/>
        <v>#DIV/0!</v>
      </c>
      <c r="G1250" s="17" t="e">
        <f t="shared" si="43"/>
        <v>#DIV/0!</v>
      </c>
    </row>
    <row r="1251" spans="1:7">
      <c r="A1251" s="14">
        <v>2240510</v>
      </c>
      <c r="B1251" s="50" t="s">
        <v>970</v>
      </c>
      <c r="C1251" s="46"/>
      <c r="D1251" s="46"/>
      <c r="E1251" s="17">
        <f>'[1]表二（分县区过表）'!C1251</f>
        <v>0</v>
      </c>
      <c r="F1251" s="17" t="e">
        <f t="shared" si="42"/>
        <v>#DIV/0!</v>
      </c>
      <c r="G1251" s="17" t="e">
        <f t="shared" si="43"/>
        <v>#DIV/0!</v>
      </c>
    </row>
    <row r="1252" spans="1:7">
      <c r="A1252" s="14">
        <v>2240550</v>
      </c>
      <c r="B1252" s="50" t="s">
        <v>971</v>
      </c>
      <c r="C1252" s="46"/>
      <c r="D1252" s="46"/>
      <c r="E1252" s="17">
        <f>'[1]表二（分县区过表）'!C1252</f>
        <v>0</v>
      </c>
      <c r="F1252" s="17" t="e">
        <f t="shared" si="42"/>
        <v>#DIV/0!</v>
      </c>
      <c r="G1252" s="17" t="e">
        <f t="shared" si="43"/>
        <v>#DIV/0!</v>
      </c>
    </row>
    <row r="1253" spans="1:7">
      <c r="A1253" s="14">
        <v>2240599</v>
      </c>
      <c r="B1253" s="50" t="s">
        <v>972</v>
      </c>
      <c r="C1253" s="46"/>
      <c r="D1253" s="46"/>
      <c r="E1253" s="17">
        <f>'[1]表二（分县区过表）'!C1253</f>
        <v>0</v>
      </c>
      <c r="F1253" s="17" t="e">
        <f t="shared" si="42"/>
        <v>#DIV/0!</v>
      </c>
      <c r="G1253" s="17" t="e">
        <f t="shared" si="43"/>
        <v>#DIV/0!</v>
      </c>
    </row>
    <row r="1254" spans="1:7">
      <c r="A1254" s="14">
        <v>22406</v>
      </c>
      <c r="B1254" s="50" t="s">
        <v>973</v>
      </c>
      <c r="C1254" s="33">
        <f>SUM(C1255:C1257)</f>
        <v>6</v>
      </c>
      <c r="D1254" s="33">
        <f>SUM(D1255:D1257)</f>
        <v>69</v>
      </c>
      <c r="E1254" s="17">
        <f>'[1]表二（分县区过表）'!C1254</f>
        <v>356</v>
      </c>
      <c r="F1254" s="17">
        <f t="shared" si="42"/>
        <v>5933.33333333333</v>
      </c>
      <c r="G1254" s="17">
        <f t="shared" si="43"/>
        <v>515.942028985507</v>
      </c>
    </row>
    <row r="1255" spans="1:7">
      <c r="A1255" s="14">
        <v>2240601</v>
      </c>
      <c r="B1255" s="50" t="s">
        <v>974</v>
      </c>
      <c r="C1255" s="34"/>
      <c r="D1255" s="34"/>
      <c r="E1255" s="17">
        <f>'[1]表二（分县区过表）'!C1255</f>
        <v>356</v>
      </c>
      <c r="F1255" s="17" t="e">
        <f t="shared" si="42"/>
        <v>#DIV/0!</v>
      </c>
      <c r="G1255" s="17" t="e">
        <f t="shared" si="43"/>
        <v>#DIV/0!</v>
      </c>
    </row>
    <row r="1256" spans="1:7">
      <c r="A1256" s="14">
        <v>2240602</v>
      </c>
      <c r="B1256" s="50" t="s">
        <v>975</v>
      </c>
      <c r="C1256" s="34"/>
      <c r="D1256" s="34"/>
      <c r="E1256" s="17">
        <f>'[1]表二（分县区过表）'!C1256</f>
        <v>0</v>
      </c>
      <c r="F1256" s="17" t="e">
        <f t="shared" si="42"/>
        <v>#DIV/0!</v>
      </c>
      <c r="G1256" s="17" t="e">
        <f t="shared" si="43"/>
        <v>#DIV/0!</v>
      </c>
    </row>
    <row r="1257" spans="1:7">
      <c r="A1257" s="14">
        <v>2240699</v>
      </c>
      <c r="B1257" s="50" t="s">
        <v>976</v>
      </c>
      <c r="C1257" s="34">
        <v>6</v>
      </c>
      <c r="D1257" s="34">
        <v>69</v>
      </c>
      <c r="E1257" s="17">
        <f>'[1]表二（分县区过表）'!C1257</f>
        <v>0</v>
      </c>
      <c r="F1257" s="17">
        <f t="shared" si="42"/>
        <v>0</v>
      </c>
      <c r="G1257" s="17">
        <f t="shared" si="43"/>
        <v>0</v>
      </c>
    </row>
    <row r="1258" spans="1:7">
      <c r="A1258" s="14">
        <v>22407</v>
      </c>
      <c r="B1258" s="50" t="s">
        <v>977</v>
      </c>
      <c r="C1258" s="33">
        <f>SUM(C1259:C1261)</f>
        <v>462</v>
      </c>
      <c r="D1258" s="33">
        <f>SUM(D1259:D1261)</f>
        <v>203</v>
      </c>
      <c r="E1258" s="17">
        <f>'[1]表二（分县区过表）'!C1258</f>
        <v>0</v>
      </c>
      <c r="F1258" s="17">
        <f t="shared" si="42"/>
        <v>0</v>
      </c>
      <c r="G1258" s="17">
        <f t="shared" si="43"/>
        <v>0</v>
      </c>
    </row>
    <row r="1259" spans="1:7">
      <c r="A1259" s="14">
        <v>2240703</v>
      </c>
      <c r="B1259" s="50" t="s">
        <v>978</v>
      </c>
      <c r="C1259" s="23"/>
      <c r="D1259" s="34">
        <v>193</v>
      </c>
      <c r="E1259" s="17">
        <f>'[1]表二（分县区过表）'!C1259</f>
        <v>0</v>
      </c>
      <c r="F1259" s="17" t="e">
        <f t="shared" si="42"/>
        <v>#DIV/0!</v>
      </c>
      <c r="G1259" s="17">
        <f t="shared" si="43"/>
        <v>0</v>
      </c>
    </row>
    <row r="1260" spans="1:7">
      <c r="A1260" s="14">
        <v>2240704</v>
      </c>
      <c r="B1260" s="50" t="s">
        <v>979</v>
      </c>
      <c r="C1260" s="23"/>
      <c r="D1260" s="34"/>
      <c r="E1260" s="17">
        <f>'[1]表二（分县区过表）'!C1260</f>
        <v>0</v>
      </c>
      <c r="F1260" s="17" t="e">
        <f t="shared" si="42"/>
        <v>#DIV/0!</v>
      </c>
      <c r="G1260" s="17" t="e">
        <f t="shared" si="43"/>
        <v>#DIV/0!</v>
      </c>
    </row>
    <row r="1261" spans="1:7">
      <c r="A1261" s="14">
        <v>2240799</v>
      </c>
      <c r="B1261" s="50" t="s">
        <v>980</v>
      </c>
      <c r="C1261" s="23">
        <v>462</v>
      </c>
      <c r="D1261" s="34">
        <v>10</v>
      </c>
      <c r="E1261" s="17">
        <f>'[1]表二（分县区过表）'!C1261</f>
        <v>0</v>
      </c>
      <c r="F1261" s="17">
        <f t="shared" si="42"/>
        <v>0</v>
      </c>
      <c r="G1261" s="17">
        <f t="shared" si="43"/>
        <v>0</v>
      </c>
    </row>
    <row r="1262" spans="1:7">
      <c r="A1262" s="14">
        <v>22499</v>
      </c>
      <c r="B1262" s="50" t="s">
        <v>981</v>
      </c>
      <c r="C1262" s="41">
        <f>C1263</f>
        <v>0</v>
      </c>
      <c r="D1262" s="41">
        <f>D1263</f>
        <v>0</v>
      </c>
      <c r="E1262" s="17">
        <f>'[1]表二（分县区过表）'!C1262</f>
        <v>0</v>
      </c>
      <c r="F1262" s="17" t="e">
        <f t="shared" si="42"/>
        <v>#DIV/0!</v>
      </c>
      <c r="G1262" s="17" t="e">
        <f t="shared" si="43"/>
        <v>#DIV/0!</v>
      </c>
    </row>
    <row r="1263" spans="1:7">
      <c r="A1263" s="14">
        <v>2249999</v>
      </c>
      <c r="B1263" s="50" t="s">
        <v>982</v>
      </c>
      <c r="C1263" s="34"/>
      <c r="D1263" s="34"/>
      <c r="E1263" s="17">
        <f>'[1]表二（分县区过表）'!C1263</f>
        <v>0</v>
      </c>
      <c r="F1263" s="17" t="e">
        <f t="shared" si="42"/>
        <v>#DIV/0!</v>
      </c>
      <c r="G1263" s="17" t="e">
        <f t="shared" si="43"/>
        <v>#DIV/0!</v>
      </c>
    </row>
    <row r="1264" spans="1:7">
      <c r="A1264" s="14">
        <v>227</v>
      </c>
      <c r="B1264" s="50" t="s">
        <v>983</v>
      </c>
      <c r="C1264" s="41">
        <v>1400</v>
      </c>
      <c r="D1264" s="41"/>
      <c r="E1264" s="17">
        <f>'[1]表二（分县区过表）'!C1264</f>
        <v>1400</v>
      </c>
      <c r="F1264" s="17">
        <f t="shared" si="42"/>
        <v>100</v>
      </c>
      <c r="G1264" s="17" t="e">
        <f t="shared" si="43"/>
        <v>#DIV/0!</v>
      </c>
    </row>
    <row r="1265" spans="1:7">
      <c r="A1265" s="14">
        <v>229</v>
      </c>
      <c r="B1265" s="15" t="s">
        <v>984</v>
      </c>
      <c r="C1265" s="41">
        <f>C1266+C1267</f>
        <v>74</v>
      </c>
      <c r="D1265" s="41">
        <f>D1266+D1267</f>
        <v>50867</v>
      </c>
      <c r="E1265" s="17">
        <f>'[1]表二（分县区过表）'!C1265</f>
        <v>1663</v>
      </c>
      <c r="F1265" s="17">
        <f t="shared" si="42"/>
        <v>2247.2972972973</v>
      </c>
      <c r="G1265" s="17">
        <f t="shared" si="43"/>
        <v>3.26931016179448</v>
      </c>
    </row>
    <row r="1266" spans="1:7">
      <c r="A1266" s="14">
        <v>22902</v>
      </c>
      <c r="B1266" s="15" t="s">
        <v>985</v>
      </c>
      <c r="C1266" s="41"/>
      <c r="D1266" s="41"/>
      <c r="E1266" s="17">
        <f>'[1]表二（分县区过表）'!C1266</f>
        <v>0</v>
      </c>
      <c r="F1266" s="17" t="e">
        <f t="shared" si="42"/>
        <v>#DIV/0!</v>
      </c>
      <c r="G1266" s="17" t="e">
        <f t="shared" si="43"/>
        <v>#DIV/0!</v>
      </c>
    </row>
    <row r="1267" spans="1:7">
      <c r="A1267" s="14">
        <v>22999</v>
      </c>
      <c r="B1267" s="15" t="s">
        <v>848</v>
      </c>
      <c r="C1267" s="41">
        <v>74</v>
      </c>
      <c r="D1267" s="41">
        <v>50867</v>
      </c>
      <c r="E1267" s="17">
        <f>'[1]表二（分县区过表）'!C1267</f>
        <v>1663</v>
      </c>
      <c r="F1267" s="17">
        <f t="shared" si="42"/>
        <v>2247.2972972973</v>
      </c>
      <c r="G1267" s="17">
        <f t="shared" si="43"/>
        <v>3.26931016179448</v>
      </c>
    </row>
    <row r="1268" spans="1:7">
      <c r="A1268" s="14">
        <v>232</v>
      </c>
      <c r="B1268" s="50" t="s">
        <v>986</v>
      </c>
      <c r="C1268" s="30">
        <f>C1269</f>
        <v>0</v>
      </c>
      <c r="D1268" s="30">
        <f>D1269</f>
        <v>2217</v>
      </c>
      <c r="E1268" s="17">
        <f>'[1]表二（分县区过表）'!C1268</f>
        <v>9386</v>
      </c>
      <c r="F1268" s="17" t="e">
        <f t="shared" si="42"/>
        <v>#DIV/0!</v>
      </c>
      <c r="G1268" s="17">
        <f t="shared" si="43"/>
        <v>423.364907532702</v>
      </c>
    </row>
    <row r="1269" spans="1:7">
      <c r="A1269" s="14">
        <v>23203</v>
      </c>
      <c r="B1269" s="50" t="s">
        <v>987</v>
      </c>
      <c r="C1269" s="30">
        <f>SUM(C1270:C1273)</f>
        <v>0</v>
      </c>
      <c r="D1269" s="30">
        <f>SUM(D1270:D1273)</f>
        <v>2217</v>
      </c>
      <c r="E1269" s="17">
        <f>'[1]表二（分县区过表）'!C1269</f>
        <v>9386</v>
      </c>
      <c r="F1269" s="17" t="e">
        <f t="shared" si="42"/>
        <v>#DIV/0!</v>
      </c>
      <c r="G1269" s="17">
        <f t="shared" si="43"/>
        <v>423.364907532702</v>
      </c>
    </row>
    <row r="1270" spans="1:7">
      <c r="A1270" s="14">
        <v>2320301</v>
      </c>
      <c r="B1270" s="50" t="s">
        <v>988</v>
      </c>
      <c r="C1270" s="29"/>
      <c r="D1270" s="29">
        <v>2217</v>
      </c>
      <c r="E1270" s="17">
        <f>'[1]表二（分县区过表）'!C1270</f>
        <v>9386</v>
      </c>
      <c r="F1270" s="17" t="e">
        <f t="shared" si="42"/>
        <v>#DIV/0!</v>
      </c>
      <c r="G1270" s="17">
        <f t="shared" si="43"/>
        <v>423.364907532702</v>
      </c>
    </row>
    <row r="1271" spans="1:7">
      <c r="A1271" s="14">
        <v>2320302</v>
      </c>
      <c r="B1271" s="50" t="s">
        <v>989</v>
      </c>
      <c r="C1271" s="29"/>
      <c r="D1271" s="29"/>
      <c r="E1271" s="17">
        <f>'[1]表二（分县区过表）'!C1271</f>
        <v>0</v>
      </c>
      <c r="F1271" s="17" t="e">
        <f t="shared" si="42"/>
        <v>#DIV/0!</v>
      </c>
      <c r="G1271" s="17" t="e">
        <f t="shared" si="43"/>
        <v>#DIV/0!</v>
      </c>
    </row>
    <row r="1272" spans="1:7">
      <c r="A1272" s="14">
        <v>2320303</v>
      </c>
      <c r="B1272" s="50" t="s">
        <v>990</v>
      </c>
      <c r="C1272" s="29"/>
      <c r="D1272" s="29"/>
      <c r="E1272" s="17">
        <f>'[1]表二（分县区过表）'!C1272</f>
        <v>0</v>
      </c>
      <c r="F1272" s="17" t="e">
        <f t="shared" si="42"/>
        <v>#DIV/0!</v>
      </c>
      <c r="G1272" s="17" t="e">
        <f t="shared" si="43"/>
        <v>#DIV/0!</v>
      </c>
    </row>
    <row r="1273" spans="1:7">
      <c r="A1273" s="14">
        <v>2320399</v>
      </c>
      <c r="B1273" s="50" t="s">
        <v>991</v>
      </c>
      <c r="C1273" s="29"/>
      <c r="D1273" s="29"/>
      <c r="E1273" s="17">
        <f>'[1]表二（分县区过表）'!C1273</f>
        <v>0</v>
      </c>
      <c r="F1273" s="17" t="e">
        <f t="shared" si="42"/>
        <v>#DIV/0!</v>
      </c>
      <c r="G1273" s="17" t="e">
        <f t="shared" si="43"/>
        <v>#DIV/0!</v>
      </c>
    </row>
    <row r="1274" spans="1:7">
      <c r="A1274" s="14">
        <v>233</v>
      </c>
      <c r="B1274" s="15" t="s">
        <v>992</v>
      </c>
      <c r="C1274" s="30">
        <f>C1275</f>
        <v>0</v>
      </c>
      <c r="D1274" s="30">
        <f>D1275</f>
        <v>13</v>
      </c>
      <c r="E1274" s="17">
        <f>'[1]表二（分县区过表）'!C1274</f>
        <v>0</v>
      </c>
      <c r="F1274" s="17" t="e">
        <f t="shared" si="42"/>
        <v>#DIV/0!</v>
      </c>
      <c r="G1274" s="17">
        <f t="shared" si="43"/>
        <v>0</v>
      </c>
    </row>
    <row r="1275" spans="1:7">
      <c r="A1275" s="14">
        <v>23303</v>
      </c>
      <c r="B1275" s="15" t="s">
        <v>993</v>
      </c>
      <c r="C1275" s="54"/>
      <c r="D1275" s="54">
        <v>13</v>
      </c>
      <c r="E1275" s="17">
        <f>'[1]表二（分县区过表）'!C1275</f>
        <v>0</v>
      </c>
      <c r="F1275" s="17" t="e">
        <f t="shared" si="42"/>
        <v>#DIV/0!</v>
      </c>
      <c r="G1275" s="17">
        <f t="shared" si="43"/>
        <v>0</v>
      </c>
    </row>
    <row r="1276" spans="1:7">
      <c r="A1276" s="14"/>
      <c r="B1276" s="15"/>
      <c r="C1276" s="29"/>
      <c r="D1276" s="29"/>
      <c r="E1276" s="17"/>
      <c r="F1276" s="17"/>
      <c r="G1276" s="17"/>
    </row>
    <row r="1277" spans="1:7">
      <c r="A1277" s="14"/>
      <c r="B1277" s="15"/>
      <c r="C1277" s="29"/>
      <c r="D1277" s="29"/>
      <c r="E1277" s="17"/>
      <c r="F1277" s="17"/>
      <c r="G1277" s="17"/>
    </row>
    <row r="1278" spans="1:7">
      <c r="A1278" s="14"/>
      <c r="B1278" s="55" t="s">
        <v>994</v>
      </c>
      <c r="C1278" s="30">
        <f>C6+C235+C245+C354+C406+C462+C519+C647+C720+C793+C815+C922+C980+C1044+C1064+C1094+C1104+C1149+C1170+C1214+C1264+C1265+C1268+C1274+C264</f>
        <v>141180</v>
      </c>
      <c r="D1278" s="30">
        <f>D6+D235+D245+D354+D406+D462+D519+D647+D720+D793+D815+D922+D980+D1044+D1064+D1094+D1104+D1149+D1170+D1214+D1264+D1265+D1268+D1274+D264</f>
        <v>189697</v>
      </c>
      <c r="E1278" s="17">
        <f>'[1]表二（分县区过表）'!C1278</f>
        <v>138699</v>
      </c>
      <c r="F1278" s="17">
        <f>E1278/C1278%</f>
        <v>98.2426689332767</v>
      </c>
      <c r="G1278" s="17">
        <f>E1278/D1278%</f>
        <v>73.1160745820967</v>
      </c>
    </row>
  </sheetData>
  <mergeCells count="5">
    <mergeCell ref="A2:G2"/>
    <mergeCell ref="A4:B4"/>
    <mergeCell ref="E4:G4"/>
    <mergeCell ref="C4:C5"/>
    <mergeCell ref="D4:D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</cp:lastModifiedBy>
  <dcterms:created xsi:type="dcterms:W3CDTF">2019-08-29T13:18:00Z</dcterms:created>
  <dcterms:modified xsi:type="dcterms:W3CDTF">2023-03-22T03:22:41Z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1EF0E38725B54B498B6C5DEA6D382EA3</vt:lpwstr>
  </property>
</Properties>
</file>