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50" windowHeight="12390"/>
  </bookViews>
  <sheets>
    <sheet name="表二" sheetId="1" r:id="rId1"/>
  </sheets>
  <calcPr calcId="144525"/>
</workbook>
</file>

<file path=xl/sharedStrings.xml><?xml version="1.0" encoding="utf-8"?>
<sst xmlns="http://schemas.openxmlformats.org/spreadsheetml/2006/main" count="1249" uniqueCount="962">
  <si>
    <t>表二</t>
  </si>
  <si>
    <t>2022年一般公共预算支出表</t>
  </si>
  <si>
    <t>单位：万元</t>
  </si>
  <si>
    <t>项目</t>
  </si>
  <si>
    <t>上年决算（执行)数</t>
  </si>
  <si>
    <t>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</si>
  <si>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</si>
  <si>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</si>
  <si>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</si>
  <si>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</si>
  <si>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</si>
  <si>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</si>
  <si>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</si>
  <si>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</si>
  <si>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</si>
  <si>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</si>
  <si>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</si>
  <si>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</si>
  <si>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</si>
  <si>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</si>
  <si>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</si>
  <si>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</si>
  <si>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</si>
  <si>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</si>
  <si>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</si>
  <si>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</si>
  <si>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</si>
  <si>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</si>
  <si>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</si>
  <si>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</si>
  <si>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</si>
  <si>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</si>
  <si>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</si>
  <si>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</si>
  <si>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</si>
  <si>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</si>
  <si>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</si>
  <si>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</si>
  <si>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</si>
  <si>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</si>
  <si>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</si>
  <si>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</si>
  <si>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</si>
  <si>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</si>
  <si>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</si>
  <si>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</si>
  <si>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</si>
  <si>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</si>
  <si>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</si>
  <si>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</si>
  <si>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</si>
  <si>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</si>
  <si>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</si>
  <si>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</si>
  <si>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</si>
  <si>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</si>
  <si>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</si>
  <si>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</si>
  <si>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</si>
  <si>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</si>
  <si>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</si>
  <si>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</si>
  <si>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</si>
  <si>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</si>
  <si>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</si>
  <si>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</si>
  <si>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</si>
  <si>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</si>
  <si>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</si>
  <si>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</si>
  <si>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</si>
  <si>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</si>
  <si>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</si>
  <si>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</si>
  <si>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</si>
  <si>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</si>
  <si>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</si>
  <si>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</si>
  <si>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</si>
  <si>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</si>
  <si>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</si>
  <si>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</si>
  <si>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</si>
  <si>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</si>
  <si>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</si>
  <si>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</si>
  <si>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</si>
  <si>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</si>
  <si>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</si>
  <si>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</si>
  <si>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</si>
  <si>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</si>
  <si>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</si>
  <si>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</si>
  <si>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</si>
  <si>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</si>
  <si>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</si>
  <si>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</si>
  <si>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</si>
  <si>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</si>
  <si>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</si>
  <si>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</si>
  <si>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</si>
  <si>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</si>
  <si>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</si>
  <si>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</si>
  <si>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</si>
  <si>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</si>
  <si>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</si>
  <si>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</si>
  <si>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</si>
  <si>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</si>
  <si>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</si>
  <si>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</si>
  <si>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</si>
  <si>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</si>
  <si>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</si>
  <si>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</si>
  <si>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</si>
  <si>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</si>
  <si>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</si>
  <si>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</si>
  <si>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</si>
  <si>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</si>
  <si>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</si>
  <si>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</si>
  <si>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</si>
  <si>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</si>
  <si>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</si>
  <si>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</si>
  <si>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</si>
  <si>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</si>
  <si>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</si>
  <si>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</si>
  <si>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</si>
  <si>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外交支出</t>
  </si>
  <si>
    <t xml:space="preserve">    对外合作与交流</t>
  </si>
  <si>
    <t xml:space="preserve">    对外宣传</t>
  </si>
  <si>
    <t xml:space="preserve">    其他外交支出</t>
  </si>
  <si>
    <t>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</si>
  <si>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</si>
  <si>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</si>
  <si>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</si>
  <si>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</si>
  <si>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</si>
  <si>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</si>
  <si>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</si>
  <si>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</si>
  <si>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</si>
  <si>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</si>
  <si>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</si>
  <si>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</si>
  <si>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</si>
  <si>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</si>
  <si>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</si>
  <si>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</si>
  <si>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</si>
  <si>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</si>
  <si>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</si>
  <si>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</si>
  <si>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</si>
  <si>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</si>
  <si>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</si>
  <si>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</si>
  <si>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</si>
  <si>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</si>
  <si>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</si>
  <si>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</si>
  <si>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</si>
  <si>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</si>
  <si>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</si>
  <si>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</si>
  <si>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</si>
  <si>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</si>
  <si>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</si>
  <si>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</si>
  <si>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</si>
  <si>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</si>
  <si>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法治建设</t>
  </si>
  <si>
    <t xml:space="preserve">      其他司法支出</t>
  </si>
  <si>
    <t xml:space="preserve">    监狱</t>
  </si>
  <si>
    <t xml:space="preserve">      罪犯生活及医疗卫生</t>
  </si>
  <si>
    <t xml:space="preserve">      监狱业务及罪犯改造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</si>
  <si>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</si>
  <si>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</si>
  <si>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</si>
  <si>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</si>
  <si>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</si>
  <si>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</si>
  <si>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</si>
  <si>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</si>
  <si>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</si>
  <si>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</si>
  <si>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</si>
  <si>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</si>
  <si>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</si>
  <si>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</si>
  <si>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</si>
  <si>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国家司法救助支出</t>
  </si>
  <si>
    <t xml:space="preserve">      其他公共安全支出</t>
  </si>
  <si>
    <t>a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</si>
  <si>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</si>
  <si>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</si>
  <si>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</si>
  <si>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</si>
  <si>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</si>
  <si>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</si>
  <si>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</si>
  <si>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</si>
  <si>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</si>
  <si>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</si>
  <si>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</si>
  <si>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</si>
  <si>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</si>
  <si>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</si>
  <si>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</si>
  <si>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</si>
  <si>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</si>
  <si>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</si>
  <si>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</si>
  <si>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</si>
  <si>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</si>
  <si>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</si>
  <si>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</si>
  <si>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</si>
  <si>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</si>
  <si>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</si>
  <si>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</si>
  <si>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</si>
  <si>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</si>
  <si>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</si>
  <si>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</si>
  <si>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</si>
  <si>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</si>
  <si>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</si>
  <si>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</si>
  <si>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</si>
  <si>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</si>
  <si>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</si>
  <si>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</si>
  <si>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</si>
  <si>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</si>
  <si>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</si>
  <si>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</si>
  <si>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</si>
  <si>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</si>
  <si>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</si>
  <si>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</si>
  <si>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</si>
  <si>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</si>
  <si>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</si>
  <si>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</si>
  <si>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</si>
  <si>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</si>
  <si>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</si>
  <si>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</si>
  <si>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</si>
  <si>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</si>
  <si>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</si>
  <si>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</si>
  <si>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</si>
  <si>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</si>
  <si>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</si>
  <si>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</si>
  <si>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</si>
  <si>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</si>
  <si>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</si>
  <si>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</si>
  <si>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</si>
  <si>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</si>
  <si>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</si>
  <si>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</si>
  <si>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</si>
  <si>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</si>
  <si>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</si>
  <si>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</si>
  <si>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</si>
  <si>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</si>
  <si>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</si>
  <si>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</si>
  <si>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</si>
  <si>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</si>
  <si>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</si>
  <si>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</si>
  <si>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</si>
  <si>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</si>
  <si>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</si>
  <si>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</si>
  <si>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</si>
  <si>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</si>
  <si>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</si>
  <si>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</si>
  <si>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</si>
  <si>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</si>
  <si>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</si>
  <si>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</si>
  <si>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</si>
  <si>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</si>
  <si>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</si>
  <si>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</si>
  <si>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</si>
  <si>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</si>
  <si>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</si>
  <si>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</si>
  <si>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</si>
  <si>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</si>
  <si>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</si>
  <si>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</si>
  <si>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</si>
  <si>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</si>
  <si>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</si>
  <si>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</si>
  <si>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</si>
  <si>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</si>
  <si>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</si>
  <si>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</si>
  <si>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</si>
  <si>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</si>
  <si>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</si>
  <si>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</si>
  <si>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</si>
  <si>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</si>
  <si>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</si>
  <si>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</si>
  <si>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</si>
  <si>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</si>
  <si>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</si>
  <si>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</si>
  <si>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</si>
  <si>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</si>
  <si>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</si>
  <si>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</si>
  <si>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</si>
  <si>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</si>
  <si>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</si>
  <si>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</si>
  <si>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</si>
  <si>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</si>
  <si>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</si>
  <si>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>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</si>
  <si>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</si>
  <si>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</si>
  <si>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</si>
  <si>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</si>
  <si>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</si>
  <si>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</si>
  <si>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</si>
  <si>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</si>
  <si>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</si>
  <si>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</si>
  <si>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</si>
  <si>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</si>
  <si>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</si>
  <si>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</si>
  <si>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</si>
  <si>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</si>
  <si>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</si>
  <si>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</si>
  <si>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</si>
  <si>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</si>
  <si>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</si>
  <si>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</si>
  <si>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</si>
  <si>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</si>
  <si>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</si>
  <si>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</si>
  <si>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</si>
  <si>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</si>
  <si>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</si>
  <si>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</si>
  <si>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</si>
  <si>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</si>
  <si>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</si>
  <si>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</si>
  <si>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</si>
  <si>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</si>
  <si>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</si>
  <si>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</si>
  <si>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</si>
  <si>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</si>
  <si>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</si>
  <si>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</si>
  <si>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</si>
  <si>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</si>
  <si>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</si>
  <si>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</si>
  <si>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</si>
  <si>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</si>
  <si>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</si>
  <si>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农村籍退役士兵老年生活补助</t>
  </si>
  <si>
    <t xml:space="preserve">      光荣院</t>
  </si>
  <si>
    <t xml:space="preserve">      烈士纪念设施管理维护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</si>
  <si>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</si>
  <si>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</si>
  <si>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</si>
  <si>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</si>
  <si>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</si>
  <si>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</si>
  <si>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</si>
  <si>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</si>
  <si>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</si>
  <si>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</si>
  <si>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</si>
  <si>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</si>
  <si>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</si>
  <si>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</si>
  <si>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</si>
  <si>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</si>
  <si>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</si>
  <si>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</si>
  <si>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</si>
  <si>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</si>
  <si>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</si>
  <si>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</si>
  <si>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</si>
  <si>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</si>
  <si>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</si>
  <si>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</si>
  <si>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</si>
  <si>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</si>
  <si>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</si>
  <si>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</si>
  <si>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</si>
  <si>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</si>
  <si>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</si>
  <si>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</si>
  <si>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</si>
  <si>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</si>
  <si>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</si>
  <si>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</si>
  <si>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</si>
  <si>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</si>
  <si>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</si>
  <si>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</si>
  <si>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</si>
  <si>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</si>
  <si>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</si>
  <si>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</si>
  <si>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</si>
  <si>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</si>
  <si>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</si>
  <si>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军供保障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</si>
  <si>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</si>
  <si>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</si>
  <si>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</si>
  <si>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</si>
  <si>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</si>
  <si>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>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</si>
  <si>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</si>
  <si>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</si>
  <si>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</si>
  <si>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</si>
  <si>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</si>
  <si>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</si>
  <si>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</si>
  <si>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</si>
  <si>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</si>
  <si>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</si>
  <si>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</si>
  <si>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</si>
  <si>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</si>
  <si>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</si>
  <si>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</si>
  <si>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优抚医院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</si>
  <si>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</si>
  <si>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</si>
  <si>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</si>
  <si>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</si>
  <si>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</si>
  <si>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</si>
  <si>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</si>
  <si>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</si>
  <si>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</si>
  <si>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</si>
  <si>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</si>
  <si>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</si>
  <si>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</si>
  <si>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</si>
  <si>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</si>
  <si>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</si>
  <si>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</si>
  <si>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</si>
  <si>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</si>
  <si>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</si>
  <si>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</si>
  <si>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</si>
  <si>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</si>
  <si>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</si>
  <si>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</si>
  <si>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</si>
  <si>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</si>
  <si>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</si>
  <si>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</si>
  <si>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</si>
  <si>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</si>
  <si>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</si>
  <si>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</si>
  <si>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</si>
  <si>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</si>
  <si>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</si>
  <si>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</si>
  <si>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</si>
  <si>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</si>
  <si>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</si>
  <si>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</si>
  <si>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</si>
  <si>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</si>
  <si>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</si>
  <si>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</si>
  <si>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其他卫生健康支出</t>
  </si>
  <si>
    <t>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</si>
  <si>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</si>
  <si>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</si>
  <si>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</si>
  <si>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</si>
  <si>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</si>
  <si>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</si>
  <si>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</si>
  <si>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</si>
  <si>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</si>
  <si>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</si>
  <si>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</si>
  <si>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</si>
  <si>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</si>
  <si>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</si>
  <si>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</si>
  <si>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</si>
  <si>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</si>
  <si>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</si>
  <si>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</si>
  <si>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</si>
  <si>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</si>
  <si>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</si>
  <si>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</si>
  <si>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</si>
  <si>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草原生态修复治理</t>
  </si>
  <si>
    <t xml:space="preserve">      自然保护地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</si>
  <si>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</si>
  <si>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</si>
  <si>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</si>
  <si>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</si>
  <si>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</si>
  <si>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</si>
  <si>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</si>
  <si>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</si>
  <si>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</si>
  <si>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</si>
  <si>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</si>
  <si>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</si>
  <si>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</si>
  <si>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</si>
  <si>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</si>
  <si>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</si>
  <si>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</si>
  <si>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</si>
  <si>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</si>
  <si>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</si>
  <si>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</si>
  <si>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</si>
  <si>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</si>
  <si>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</si>
  <si>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</si>
  <si>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</si>
  <si>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</si>
  <si>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</si>
  <si>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</si>
  <si>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</si>
  <si>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</si>
  <si>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能源科技装备</t>
  </si>
  <si>
    <t xml:space="preserve">      能源行业管理</t>
  </si>
  <si>
    <t xml:space="preserve">      能源管理</t>
  </si>
  <si>
    <t xml:space="preserve">      农村电网建设</t>
  </si>
  <si>
    <t xml:space="preserve">      其他能源管理事务支出</t>
  </si>
  <si>
    <t xml:space="preserve">    其他节能环保支出</t>
  </si>
  <si>
    <t>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</si>
  <si>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</si>
  <si>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</si>
  <si>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</si>
  <si>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</si>
  <si>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</si>
  <si>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</si>
  <si>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</si>
  <si>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</si>
  <si>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</si>
  <si>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</si>
  <si>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</si>
  <si>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</si>
  <si>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</si>
  <si>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建设市场管理与监督</t>
  </si>
  <si>
    <t xml:space="preserve">    其他城乡社区支出</t>
  </si>
  <si>
    <t>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</si>
  <si>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</si>
  <si>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</si>
  <si>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</si>
  <si>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</si>
  <si>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</si>
  <si>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</si>
  <si>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</si>
  <si>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</si>
  <si>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</si>
  <si>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</si>
  <si>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</si>
  <si>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</si>
  <si>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</si>
  <si>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</si>
  <si>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</si>
  <si>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</si>
  <si>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</si>
  <si>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</si>
  <si>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渔业发展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</si>
  <si>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</si>
  <si>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</si>
  <si>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</si>
  <si>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</si>
  <si>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</si>
  <si>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</si>
  <si>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</si>
  <si>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</si>
  <si>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</si>
  <si>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</si>
  <si>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</si>
  <si>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</si>
  <si>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</si>
  <si>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</si>
  <si>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</si>
  <si>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</si>
  <si>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</si>
  <si>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</si>
  <si>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林业草原防灾减灾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</si>
  <si>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</si>
  <si>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</si>
  <si>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</si>
  <si>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</si>
  <si>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</si>
  <si>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</si>
  <si>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</si>
  <si>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</si>
  <si>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</si>
  <si>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</si>
  <si>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</si>
  <si>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</si>
  <si>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</si>
  <si>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</si>
  <si>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</si>
  <si>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</si>
  <si>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</si>
  <si>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</si>
  <si>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</si>
  <si>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</si>
  <si>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</si>
  <si>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</si>
  <si>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</si>
  <si>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</si>
  <si>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</si>
  <si>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</si>
  <si>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巩固脱贫衔接乡村振兴</t>
  </si>
  <si>
    <t xml:space="preserve">      农村基础设施建设</t>
  </si>
  <si>
    <t xml:space="preserve">      生产发展</t>
  </si>
  <si>
    <t xml:space="preserve">      社会发展</t>
  </si>
  <si>
    <t xml:space="preserve">      贷款奖补和贴息</t>
  </si>
  <si>
    <t xml:space="preserve">       “三西”农业建设专项补助</t>
  </si>
  <si>
    <t xml:space="preserve">      其他巩固脱贫衔接乡村振兴支出</t>
  </si>
  <si>
    <t xml:space="preserve">    农村综合改革</t>
  </si>
  <si>
    <t xml:space="preserve">      对村级公益事业建设的补助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</si>
  <si>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</si>
  <si>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</si>
  <si>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</si>
  <si>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</si>
  <si>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</si>
  <si>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</si>
  <si>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</si>
  <si>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农业保险保费补贴</t>
  </si>
  <si>
    <t xml:space="preserve">      创业担保贷款贴息及奖补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</si>
  <si>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</si>
  <si>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</si>
  <si>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</si>
  <si>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</si>
  <si>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</si>
  <si>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</si>
  <si>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</si>
  <si>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</si>
  <si>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>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</si>
  <si>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</si>
  <si>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</si>
  <si>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</si>
  <si>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</si>
  <si>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</si>
  <si>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</si>
  <si>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</si>
  <si>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</si>
  <si>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</si>
  <si>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</si>
  <si>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</si>
  <si>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</si>
  <si>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</si>
  <si>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</si>
  <si>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</si>
  <si>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</si>
  <si>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</si>
  <si>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</si>
  <si>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</si>
  <si>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</si>
  <si>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</si>
  <si>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</si>
  <si>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</si>
  <si>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</si>
  <si>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</si>
  <si>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</si>
  <si>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</si>
  <si>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</si>
  <si>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</si>
  <si>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</si>
  <si>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</si>
  <si>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</si>
  <si>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</si>
  <si>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</si>
  <si>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</si>
  <si>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</si>
  <si>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</si>
  <si>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</si>
  <si>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</si>
  <si>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</si>
  <si>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</si>
  <si>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</si>
  <si>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</si>
  <si>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</si>
  <si>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>资源勘探工业信息等支出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</si>
  <si>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</si>
  <si>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</si>
  <si>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</si>
  <si>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</si>
  <si>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</si>
  <si>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</si>
  <si>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</si>
  <si>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</si>
  <si>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</si>
  <si>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</si>
  <si>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</si>
  <si>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</si>
  <si>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</si>
  <si>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</si>
  <si>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</si>
  <si>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</si>
  <si>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</si>
  <si>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</si>
  <si>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</si>
  <si>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</si>
  <si>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</si>
  <si>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</si>
  <si>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</si>
  <si>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</si>
  <si>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专用通信</t>
  </si>
  <si>
    <t xml:space="preserve">      无线电及信息通信监管</t>
  </si>
  <si>
    <t xml:space="preserve">      工程建设及运行维护</t>
  </si>
  <si>
    <t xml:space="preserve">      产业发展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</si>
  <si>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</si>
  <si>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</si>
  <si>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</si>
  <si>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</si>
  <si>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</si>
  <si>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</si>
  <si>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</si>
  <si>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</si>
  <si>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减免房租补贴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</si>
  <si>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</si>
  <si>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</si>
  <si>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</si>
  <si>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</si>
  <si>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</si>
  <si>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</si>
  <si>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</si>
  <si>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>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</si>
  <si>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</si>
  <si>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</si>
  <si>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</si>
  <si>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</si>
  <si>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</si>
  <si>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</si>
  <si>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</si>
  <si>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</si>
  <si>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</si>
  <si>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</si>
  <si>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</si>
  <si>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</si>
  <si>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>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</si>
  <si>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</si>
  <si>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</si>
  <si>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</si>
  <si>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</si>
  <si>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</si>
  <si>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</si>
  <si>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</si>
  <si>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</si>
  <si>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</si>
  <si>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</si>
  <si>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</si>
  <si>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</si>
  <si>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</si>
  <si>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</si>
  <si>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</si>
  <si>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</si>
  <si>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</si>
  <si>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</si>
  <si>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</si>
  <si>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</si>
  <si>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</si>
  <si>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</si>
  <si>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</t>
  </si>
  <si>
    <t xml:space="preserve">      重点企业贷款贴息</t>
  </si>
  <si>
    <t xml:space="preserve">      其他金融支出</t>
  </si>
  <si>
    <t>援助其他地区支出</t>
  </si>
  <si>
    <t xml:space="preserve">    一般公共服务</t>
  </si>
  <si>
    <t xml:space="preserve">    教育</t>
  </si>
  <si>
    <t xml:space="preserve">    文化旅游体育与传媒</t>
  </si>
  <si>
    <t xml:space="preserve">    卫生健康</t>
  </si>
  <si>
    <t xml:space="preserve">    节能环保</t>
  </si>
  <si>
    <t xml:space="preserve">    交通运输</t>
  </si>
  <si>
    <t xml:space="preserve">    住房保障</t>
  </si>
  <si>
    <t xml:space="preserve">    其他支出</t>
  </si>
  <si>
    <t>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</si>
  <si>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</si>
  <si>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</si>
  <si>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</si>
  <si>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</si>
  <si>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</si>
  <si>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</si>
  <si>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</si>
  <si>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</si>
  <si>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</si>
  <si>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</si>
  <si>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</si>
  <si>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</si>
  <si>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</si>
  <si>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</si>
  <si>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</si>
  <si>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</si>
  <si>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</si>
  <si>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</si>
  <si>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</si>
  <si>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</si>
  <si>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</si>
  <si>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</si>
  <si>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</si>
  <si>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</si>
  <si>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</si>
  <si>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</si>
  <si>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</si>
  <si>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</si>
  <si>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</si>
  <si>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</si>
  <si>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</si>
  <si>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</si>
  <si>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</si>
  <si>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</si>
  <si>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</si>
  <si>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</si>
  <si>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>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</si>
  <si>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</si>
  <si>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</si>
  <si>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</si>
  <si>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</si>
  <si>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</si>
  <si>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</si>
  <si>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</si>
  <si>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</si>
  <si>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</si>
  <si>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</si>
  <si>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</si>
  <si>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</si>
  <si>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</si>
  <si>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</si>
  <si>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</si>
  <si>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</si>
  <si>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</si>
  <si>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</si>
  <si>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</si>
  <si>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>粮油物资储备支出</t>
  </si>
  <si>
    <t xml:space="preserve">    粮油物资事务</t>
  </si>
  <si>
    <t xml:space="preserve">      财务与审计支出</t>
  </si>
  <si>
    <t xml:space="preserve">      信息统计</t>
  </si>
  <si>
    <t xml:space="preserve">      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</si>
  <si>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</si>
  <si>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</si>
  <si>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</si>
  <si>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</si>
  <si>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</si>
  <si>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</si>
  <si>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设施建设</t>
  </si>
  <si>
    <t xml:space="preserve">      设施安全</t>
  </si>
  <si>
    <t xml:space="preserve">      物资保管保养</t>
  </si>
  <si>
    <t xml:space="preserve">      其他粮油物资事务支出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</si>
  <si>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</si>
  <si>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</si>
  <si>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</si>
  <si>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</si>
  <si>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成品油储备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</si>
  <si>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</si>
  <si>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</si>
  <si>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</si>
  <si>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</si>
  <si>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</si>
  <si>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</si>
  <si>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</si>
  <si>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</si>
  <si>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</si>
  <si>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</si>
  <si>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</si>
  <si>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</si>
  <si>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</si>
  <si>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</si>
  <si>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</si>
  <si>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</si>
  <si>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</si>
  <si>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</si>
  <si>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应急物资储备</t>
  </si>
  <si>
    <t xml:space="preserve">      其他重要商品储备支出</t>
  </si>
  <si>
    <t>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</si>
  <si>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</si>
  <si>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</si>
  <si>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</si>
  <si>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</si>
  <si>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应急救援</t>
  </si>
  <si>
    <t xml:space="preserve">      应急管理</t>
  </si>
  <si>
    <t xml:space="preserve">      其他应急管理支出</t>
  </si>
  <si>
    <t xml:space="preserve">    消防救援事务</t>
  </si>
  <si>
    <t xml:space="preserve">      消防应急救援</t>
  </si>
  <si>
    <t xml:space="preserve">      其他消防救援事务支出</t>
  </si>
  <si>
    <t xml:space="preserve">    矿山安全</t>
  </si>
  <si>
    <t xml:space="preserve">      矿山安全监察事务</t>
  </si>
  <si>
    <t xml:space="preserve">      矿山应急救援事务</t>
  </si>
  <si>
    <t xml:space="preserve">      其他矿山安全支出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</si>
  <si>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</si>
  <si>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</si>
  <si>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</si>
  <si>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</si>
  <si>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</si>
  <si>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</si>
  <si>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</si>
  <si>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</si>
  <si>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</si>
  <si>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</si>
  <si>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</si>
  <si>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</si>
  <si>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</si>
  <si>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</si>
  <si>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</si>
  <si>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</si>
  <si>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</si>
  <si>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</si>
  <si>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</si>
  <si>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>预备费</t>
  </si>
  <si>
    <t>其他支出</t>
  </si>
  <si>
    <t xml:space="preserve">    年初预留</t>
  </si>
  <si>
    <t>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</si>
  <si>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</si>
  <si>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</si>
  <si>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</si>
  <si>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</si>
  <si>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</si>
  <si>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>债务发行费用支出</t>
  </si>
  <si>
    <t xml:space="preserve">    地方政府一般债务发行费用支出</t>
  </si>
  <si>
    <t>支出合计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</si>
</sst>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30">
    <font>
      <sz val="12"/>
      <name val="宋体"/>
      <charset val="134"/>
    </font>
    <font>
      <sz val="12"/>
      <name val="黑体"/>
      <charset val="134"/>
    </font>
    <font>
      <b/>
      <sz val="12"/>
      <name val="宋体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2" borderId="6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/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8" fillId="0" borderId="0"/>
    <xf numFmtId="0" fontId="9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/>
  </cellStyleXfs>
  <cellXfs count="2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177" fontId="4" fillId="2" borderId="2" xfId="0" applyNumberFormat="1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76" fontId="4" fillId="2" borderId="2" xfId="0" applyNumberFormat="1" applyFont="1" applyFill="1" applyBorder="1" applyAlignment="1" applyProtection="1">
      <alignment horizontal="left" vertical="center"/>
      <protection locked="0"/>
    </xf>
    <xf numFmtId="177" fontId="4" fillId="2" borderId="3" xfId="0" applyNumberFormat="1" applyFont="1" applyFill="1" applyBorder="1" applyAlignment="1" applyProtection="1">
      <alignment horizontal="left" vertical="center"/>
      <protection locked="0"/>
    </xf>
    <xf numFmtId="176" fontId="4" fillId="2" borderId="3" xfId="0" applyNumberFormat="1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" fontId="4" fillId="2" borderId="1" xfId="0" applyNumberFormat="1" applyFont="1" applyFill="1" applyBorder="1" applyAlignment="1" applyProtection="1">
      <alignment vertical="center"/>
      <protection locked="0"/>
    </xf>
    <xf numFmtId="0" fontId="4" fillId="2" borderId="1" xfId="0" applyNumberFormat="1" applyFont="1" applyFill="1" applyBorder="1" applyAlignment="1" applyProtection="1">
      <alignment vertical="center"/>
      <protection locked="0"/>
    </xf>
    <xf numFmtId="0" fontId="4" fillId="5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distributed" vertical="center"/>
    </xf>
    <xf numFmtId="0" fontId="4" fillId="6" borderId="1" xfId="0" applyFont="1" applyFill="1" applyBorder="1" applyAlignment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33" xfId="55"/>
    <cellStyle name="常规 4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52"/>
  <sheetViews>
    <sheetView showZeros="0" tabSelected="1" workbookViewId="0">
      <pane xSplit="1" ySplit="4" topLeftCell="B5" activePane="bottomRight" state="frozen"/>
      <selection/>
      <selection pane="topRight"/>
      <selection pane="bottomLeft"/>
      <selection pane="bottomRight" activeCell="D9" sqref="D9"/>
    </sheetView>
  </sheetViews>
  <sheetFormatPr defaultColWidth="9" defaultRowHeight="14.25"/>
  <cols>
    <col min="1" max="1" width="44" style="3" customWidth="1"/>
    <col min="2" max="2" width="37.875" style="3" customWidth="1"/>
    <col min="3" max="16384" width="9" style="3"/>
  </cols>
  <sheetData>
    <row r="1" ht="18" customHeight="1" spans="1:1">
      <c r="A1" s="1" t="s">
        <v>0</v>
      </c>
    </row>
    <row r="2" s="1" customFormat="1" ht="20.25" spans="1:2">
      <c r="A2" s="4" t="s">
        <v>1</v>
      </c>
      <c r="B2" s="4"/>
    </row>
    <row r="3" ht="20.25" customHeight="1" spans="2:2">
      <c r="B3" s="5" t="s">
        <v>2</v>
      </c>
    </row>
    <row r="4" ht="36" customHeight="1" spans="1:2">
      <c r="A4" s="6" t="s">
        <v>3</v>
      </c>
      <c r="B4" s="7" t="s">
        <v>4</v>
      </c>
    </row>
    <row r="5" ht="20.1" customHeight="1" spans="1:2">
      <c r="A5" s="8" t="s">
        <v>5</v>
      </c>
      <c r="B5" s="9">
        <f>SUM(B6,B18,B27,B38,B49,B60,B71,B79,B88,B101,B110,B121,,B133,B140,B148,B154,B161,B168,B175,B182,B189,B197,B203,B209,B216,B231,)</f>
        <v>25607</v>
      </c>
    </row>
    <row r="6" ht="20.1" customHeight="1" spans="1:2">
      <c r="A6" s="10" t="s">
        <v>6</v>
      </c>
      <c r="B6" s="11">
        <f>SUM(B7:B17)</f>
        <v>621</v>
      </c>
    </row>
    <row r="7" ht="20.1" customHeight="1" spans="1:2">
      <c r="A7" s="10" t="s">
        <v>7</v>
      </c>
      <c r="B7" s="12">
        <v>407</v>
      </c>
    </row>
    <row r="8" ht="20.1" customHeight="1" spans="1:2">
      <c r="A8" s="10" t="s">
        <v>8</v>
      </c>
      <c r="B8" s="12">
        <v>162</v>
      </c>
    </row>
    <row r="9" ht="20.1" customHeight="1" spans="1:9">
      <c r="A9" s="13" t="s">
        <v>9</v>
      </c>
      <c r="B9" s="12">
        <v>0</v>
      </c>
      <c r="I9" s="3" t="s">
        <v>10</v>
      </c>
    </row>
    <row r="10" ht="20.1" customHeight="1" spans="1:2">
      <c r="A10" s="13" t="s">
        <v>11</v>
      </c>
      <c r="B10" s="12">
        <v>52</v>
      </c>
    </row>
    <row r="11" ht="20.1" customHeight="1" spans="1:2">
      <c r="A11" s="13" t="s">
        <v>12</v>
      </c>
      <c r="B11" s="12">
        <v>0</v>
      </c>
    </row>
    <row r="12" ht="20.1" customHeight="1" spans="1:2">
      <c r="A12" s="8" t="s">
        <v>13</v>
      </c>
      <c r="B12" s="12">
        <v>0</v>
      </c>
    </row>
    <row r="13" ht="20.1" customHeight="1" spans="1:2">
      <c r="A13" s="8" t="s">
        <v>14</v>
      </c>
      <c r="B13" s="12">
        <v>0</v>
      </c>
    </row>
    <row r="14" ht="20.1" customHeight="1" spans="1:2">
      <c r="A14" s="8" t="s">
        <v>15</v>
      </c>
      <c r="B14" s="12">
        <v>0</v>
      </c>
    </row>
    <row r="15" ht="20.1" customHeight="1" spans="1:2">
      <c r="A15" s="8" t="s">
        <v>16</v>
      </c>
      <c r="B15" s="12">
        <v>0</v>
      </c>
    </row>
    <row r="16" ht="20.1" customHeight="1" spans="1:2">
      <c r="A16" s="8" t="s">
        <v>17</v>
      </c>
      <c r="B16" s="12">
        <v>0</v>
      </c>
    </row>
    <row r="17" ht="20.1" customHeight="1" spans="1:2">
      <c r="A17" s="8" t="s">
        <v>18</v>
      </c>
      <c r="B17" s="12">
        <v>0</v>
      </c>
    </row>
    <row r="18" ht="20.1" customHeight="1" spans="1:2">
      <c r="A18" s="10" t="s">
        <v>19</v>
      </c>
      <c r="B18" s="11">
        <f>SUM(B19:B26)</f>
        <v>523</v>
      </c>
    </row>
    <row r="19" ht="20.1" customHeight="1" spans="1:2">
      <c r="A19" s="10" t="s">
        <v>7</v>
      </c>
      <c r="B19" s="12">
        <v>346</v>
      </c>
    </row>
    <row r="20" ht="20.1" customHeight="1" spans="1:2">
      <c r="A20" s="10" t="s">
        <v>8</v>
      </c>
      <c r="B20" s="12">
        <v>122</v>
      </c>
    </row>
    <row r="21" ht="20.1" customHeight="1" spans="1:2">
      <c r="A21" s="13" t="s">
        <v>9</v>
      </c>
      <c r="B21" s="12">
        <v>0</v>
      </c>
    </row>
    <row r="22" ht="20.1" customHeight="1" spans="1:2">
      <c r="A22" s="13" t="s">
        <v>20</v>
      </c>
      <c r="B22" s="12">
        <v>55</v>
      </c>
    </row>
    <row r="23" ht="20.1" customHeight="1" spans="1:2">
      <c r="A23" s="13" t="s">
        <v>21</v>
      </c>
      <c r="B23" s="12">
        <v>0</v>
      </c>
    </row>
    <row r="24" ht="20.1" customHeight="1" spans="1:2">
      <c r="A24" s="13" t="s">
        <v>22</v>
      </c>
      <c r="B24" s="12">
        <v>0</v>
      </c>
    </row>
    <row r="25" ht="20.1" customHeight="1" spans="1:2">
      <c r="A25" s="13" t="s">
        <v>17</v>
      </c>
      <c r="B25" s="12">
        <v>0</v>
      </c>
    </row>
    <row r="26" ht="20.1" customHeight="1" spans="1:2">
      <c r="A26" s="13" t="s">
        <v>23</v>
      </c>
      <c r="B26" s="12">
        <v>0</v>
      </c>
    </row>
    <row r="27" ht="20.1" customHeight="1" spans="1:2">
      <c r="A27" s="10" t="s">
        <v>24</v>
      </c>
      <c r="B27" s="11">
        <f>SUM(B28:B37)</f>
        <v>9172</v>
      </c>
    </row>
    <row r="28" ht="20.1" customHeight="1" spans="1:2">
      <c r="A28" s="10" t="s">
        <v>7</v>
      </c>
      <c r="B28" s="12">
        <v>4409</v>
      </c>
    </row>
    <row r="29" ht="20.1" customHeight="1" spans="1:2">
      <c r="A29" s="10" t="s">
        <v>8</v>
      </c>
      <c r="B29" s="12">
        <v>2279</v>
      </c>
    </row>
    <row r="30" ht="20.1" customHeight="1" spans="1:2">
      <c r="A30" s="13" t="s">
        <v>9</v>
      </c>
      <c r="B30" s="12">
        <v>1647</v>
      </c>
    </row>
    <row r="31" ht="20.1" customHeight="1" spans="1:2">
      <c r="A31" s="13" t="s">
        <v>25</v>
      </c>
      <c r="B31" s="12">
        <v>0</v>
      </c>
    </row>
    <row r="32" ht="20.1" customHeight="1" spans="1:2">
      <c r="A32" s="13" t="s">
        <v>26</v>
      </c>
      <c r="B32" s="12">
        <v>0</v>
      </c>
    </row>
    <row r="33" ht="20.1" customHeight="1" spans="1:2">
      <c r="A33" s="14" t="s">
        <v>27</v>
      </c>
      <c r="B33" s="12">
        <v>0</v>
      </c>
    </row>
    <row r="34" ht="20.1" customHeight="1" spans="1:2">
      <c r="A34" s="10" t="s">
        <v>28</v>
      </c>
      <c r="B34" s="12">
        <v>225</v>
      </c>
    </row>
    <row r="35" ht="20.1" customHeight="1" spans="1:2">
      <c r="A35" s="13" t="s">
        <v>29</v>
      </c>
      <c r="B35" s="12">
        <v>0</v>
      </c>
    </row>
    <row r="36" ht="20.1" customHeight="1" spans="1:2">
      <c r="A36" s="13" t="s">
        <v>17</v>
      </c>
      <c r="B36" s="12">
        <v>0</v>
      </c>
    </row>
    <row r="37" ht="20.1" customHeight="1" spans="1:2">
      <c r="A37" s="13" t="s">
        <v>30</v>
      </c>
      <c r="B37" s="12">
        <v>612</v>
      </c>
    </row>
    <row r="38" ht="20.1" customHeight="1" spans="1:2">
      <c r="A38" s="10" t="s">
        <v>31</v>
      </c>
      <c r="B38" s="11">
        <f>SUM(B39:B48)</f>
        <v>361</v>
      </c>
    </row>
    <row r="39" ht="20.1" customHeight="1" spans="1:2">
      <c r="A39" s="10" t="s">
        <v>7</v>
      </c>
      <c r="B39" s="12">
        <v>168</v>
      </c>
    </row>
    <row r="40" ht="20.1" customHeight="1" spans="1:2">
      <c r="A40" s="10" t="s">
        <v>8</v>
      </c>
      <c r="B40" s="12">
        <v>190</v>
      </c>
    </row>
    <row r="41" ht="20.1" customHeight="1" spans="1:2">
      <c r="A41" s="13" t="s">
        <v>9</v>
      </c>
      <c r="B41" s="12">
        <v>0</v>
      </c>
    </row>
    <row r="42" ht="20.1" customHeight="1" spans="1:2">
      <c r="A42" s="13" t="s">
        <v>32</v>
      </c>
      <c r="B42" s="12">
        <v>0</v>
      </c>
    </row>
    <row r="43" ht="20.1" customHeight="1" spans="1:2">
      <c r="A43" s="13" t="s">
        <v>33</v>
      </c>
      <c r="B43" s="12">
        <v>0</v>
      </c>
    </row>
    <row r="44" ht="20.1" customHeight="1" spans="1:2">
      <c r="A44" s="10" t="s">
        <v>34</v>
      </c>
      <c r="B44" s="12">
        <v>0</v>
      </c>
    </row>
    <row r="45" ht="20.1" customHeight="1" spans="1:2">
      <c r="A45" s="10" t="s">
        <v>35</v>
      </c>
      <c r="B45" s="12">
        <v>0</v>
      </c>
    </row>
    <row r="46" ht="20.1" customHeight="1" spans="1:2">
      <c r="A46" s="10" t="s">
        <v>36</v>
      </c>
      <c r="B46" s="12">
        <v>3</v>
      </c>
    </row>
    <row r="47" ht="20.1" customHeight="1" spans="1:2">
      <c r="A47" s="10" t="s">
        <v>17</v>
      </c>
      <c r="B47" s="12">
        <v>0</v>
      </c>
    </row>
    <row r="48" ht="20.1" customHeight="1" spans="1:2">
      <c r="A48" s="13" t="s">
        <v>37</v>
      </c>
      <c r="B48" s="12">
        <v>0</v>
      </c>
    </row>
    <row r="49" ht="20.1" customHeight="1" spans="1:2">
      <c r="A49" s="13" t="s">
        <v>38</v>
      </c>
      <c r="B49" s="11">
        <f>SUM(B50:B59)</f>
        <v>380</v>
      </c>
    </row>
    <row r="50" ht="20.1" customHeight="1" spans="1:2">
      <c r="A50" s="13" t="s">
        <v>7</v>
      </c>
      <c r="B50" s="12">
        <v>161</v>
      </c>
    </row>
    <row r="51" ht="20.1" customHeight="1" spans="1:2">
      <c r="A51" s="8" t="s">
        <v>8</v>
      </c>
      <c r="B51" s="12">
        <v>219</v>
      </c>
    </row>
    <row r="52" ht="20.1" customHeight="1" spans="1:2">
      <c r="A52" s="10" t="s">
        <v>9</v>
      </c>
      <c r="B52" s="12">
        <v>0</v>
      </c>
    </row>
    <row r="53" ht="20.1" customHeight="1" spans="1:2">
      <c r="A53" s="10" t="s">
        <v>39</v>
      </c>
      <c r="B53" s="12">
        <v>0</v>
      </c>
    </row>
    <row r="54" ht="20.1" customHeight="1" spans="1:2">
      <c r="A54" s="10" t="s">
        <v>40</v>
      </c>
      <c r="B54" s="12">
        <v>0</v>
      </c>
    </row>
    <row r="55" ht="20.1" customHeight="1" spans="1:2">
      <c r="A55" s="13" t="s">
        <v>41</v>
      </c>
      <c r="B55" s="12">
        <v>0</v>
      </c>
    </row>
    <row r="56" ht="20.1" customHeight="1" spans="1:2">
      <c r="A56" s="13" t="s">
        <v>42</v>
      </c>
      <c r="B56" s="12">
        <v>0</v>
      </c>
    </row>
    <row r="57" ht="20.1" customHeight="1" spans="1:2">
      <c r="A57" s="13" t="s">
        <v>43</v>
      </c>
      <c r="B57" s="12">
        <v>0</v>
      </c>
    </row>
    <row r="58" ht="20.1" customHeight="1" spans="1:2">
      <c r="A58" s="10" t="s">
        <v>17</v>
      </c>
      <c r="B58" s="12">
        <v>0</v>
      </c>
    </row>
    <row r="59" ht="20.1" customHeight="1" spans="1:2">
      <c r="A59" s="13" t="s">
        <v>44</v>
      </c>
      <c r="B59" s="12">
        <v>0</v>
      </c>
    </row>
    <row r="60" ht="20.1" customHeight="1" spans="1:2">
      <c r="A60" s="14" t="s">
        <v>45</v>
      </c>
      <c r="B60" s="11">
        <f>SUM(B61:B70)</f>
        <v>1512</v>
      </c>
    </row>
    <row r="61" ht="20.1" customHeight="1" spans="1:2">
      <c r="A61" s="13" t="s">
        <v>7</v>
      </c>
      <c r="B61" s="12">
        <v>761</v>
      </c>
    </row>
    <row r="62" ht="20.1" customHeight="1" spans="1:2">
      <c r="A62" s="8" t="s">
        <v>8</v>
      </c>
      <c r="B62" s="12">
        <v>605</v>
      </c>
    </row>
    <row r="63" ht="20.1" customHeight="1" spans="1:2">
      <c r="A63" s="8" t="s">
        <v>9</v>
      </c>
      <c r="B63" s="12">
        <v>0</v>
      </c>
    </row>
    <row r="64" ht="20.1" customHeight="1" spans="1:2">
      <c r="A64" s="8" t="s">
        <v>46</v>
      </c>
      <c r="B64" s="12">
        <v>0</v>
      </c>
    </row>
    <row r="65" ht="20.1" customHeight="1" spans="1:2">
      <c r="A65" s="8" t="s">
        <v>47</v>
      </c>
      <c r="B65" s="12">
        <v>0</v>
      </c>
    </row>
    <row r="66" ht="20.1" customHeight="1" spans="1:2">
      <c r="A66" s="8" t="s">
        <v>48</v>
      </c>
      <c r="B66" s="12">
        <v>0</v>
      </c>
    </row>
    <row r="67" ht="20.1" customHeight="1" spans="1:2">
      <c r="A67" s="10" t="s">
        <v>49</v>
      </c>
      <c r="B67" s="12">
        <v>25</v>
      </c>
    </row>
    <row r="68" ht="20.1" customHeight="1" spans="1:2">
      <c r="A68" s="13" t="s">
        <v>50</v>
      </c>
      <c r="B68" s="12">
        <v>0</v>
      </c>
    </row>
    <row r="69" ht="20.1" customHeight="1" spans="1:2">
      <c r="A69" s="13" t="s">
        <v>17</v>
      </c>
      <c r="B69" s="12">
        <v>0</v>
      </c>
    </row>
    <row r="70" ht="20.1" customHeight="1" spans="1:2">
      <c r="A70" s="13" t="s">
        <v>51</v>
      </c>
      <c r="B70" s="12">
        <v>121</v>
      </c>
    </row>
    <row r="71" ht="20.1" customHeight="1" spans="1:2">
      <c r="A71" s="10" t="s">
        <v>52</v>
      </c>
      <c r="B71" s="11">
        <f>SUM(B72:B78)</f>
        <v>230</v>
      </c>
    </row>
    <row r="72" ht="20.1" customHeight="1" spans="1:2">
      <c r="A72" s="10" t="s">
        <v>7</v>
      </c>
      <c r="B72" s="12">
        <v>178</v>
      </c>
    </row>
    <row r="73" ht="20.1" customHeight="1" spans="1:2">
      <c r="A73" s="10" t="s">
        <v>8</v>
      </c>
      <c r="B73" s="12">
        <v>32</v>
      </c>
    </row>
    <row r="74" ht="20.1" customHeight="1" spans="1:2">
      <c r="A74" s="13" t="s">
        <v>9</v>
      </c>
      <c r="B74" s="12">
        <v>0</v>
      </c>
    </row>
    <row r="75" ht="20.1" customHeight="1" spans="1:2">
      <c r="A75" s="10" t="s">
        <v>49</v>
      </c>
      <c r="B75" s="12">
        <v>0</v>
      </c>
    </row>
    <row r="76" ht="20.1" customHeight="1" spans="1:2">
      <c r="A76" s="13" t="s">
        <v>53</v>
      </c>
      <c r="B76" s="12">
        <v>0</v>
      </c>
    </row>
    <row r="77" ht="20.1" customHeight="1" spans="1:2">
      <c r="A77" s="13" t="s">
        <v>17</v>
      </c>
      <c r="B77" s="12">
        <v>0</v>
      </c>
    </row>
    <row r="78" ht="20.1" customHeight="1" spans="1:2">
      <c r="A78" s="13" t="s">
        <v>54</v>
      </c>
      <c r="B78" s="12">
        <v>20</v>
      </c>
    </row>
    <row r="79" ht="20.1" customHeight="1" spans="1:2">
      <c r="A79" s="13" t="s">
        <v>55</v>
      </c>
      <c r="B79" s="11">
        <f>SUM(B80:B87)</f>
        <v>266</v>
      </c>
    </row>
    <row r="80" ht="20.1" customHeight="1" spans="1:2">
      <c r="A80" s="10" t="s">
        <v>7</v>
      </c>
      <c r="B80" s="12">
        <v>155</v>
      </c>
    </row>
    <row r="81" ht="20.1" customHeight="1" spans="1:2">
      <c r="A81" s="10" t="s">
        <v>8</v>
      </c>
      <c r="B81" s="12">
        <v>43</v>
      </c>
    </row>
    <row r="82" ht="20.1" customHeight="1" spans="1:2">
      <c r="A82" s="10" t="s">
        <v>9</v>
      </c>
      <c r="B82" s="12">
        <v>0</v>
      </c>
    </row>
    <row r="83" ht="20.1" customHeight="1" spans="1:2">
      <c r="A83" s="15" t="s">
        <v>56</v>
      </c>
      <c r="B83" s="12">
        <v>63</v>
      </c>
    </row>
    <row r="84" ht="20.1" customHeight="1" spans="1:2">
      <c r="A84" s="13" t="s">
        <v>57</v>
      </c>
      <c r="B84" s="12">
        <v>0</v>
      </c>
    </row>
    <row r="85" ht="20.1" customHeight="1" spans="1:2">
      <c r="A85" s="13" t="s">
        <v>49</v>
      </c>
      <c r="B85" s="12">
        <v>0</v>
      </c>
    </row>
    <row r="86" ht="20.1" customHeight="1" spans="1:2">
      <c r="A86" s="13" t="s">
        <v>17</v>
      </c>
      <c r="B86" s="12">
        <v>0</v>
      </c>
    </row>
    <row r="87" ht="20.1" customHeight="1" spans="1:2">
      <c r="A87" s="8" t="s">
        <v>58</v>
      </c>
      <c r="B87" s="12">
        <v>5</v>
      </c>
    </row>
    <row r="88" ht="20.1" customHeight="1" spans="1:2">
      <c r="A88" s="10" t="s">
        <v>59</v>
      </c>
      <c r="B88" s="11">
        <f>SUM(B89:B100)</f>
        <v>0</v>
      </c>
    </row>
    <row r="89" ht="20.1" customHeight="1" spans="1:2">
      <c r="A89" s="10" t="s">
        <v>7</v>
      </c>
      <c r="B89" s="12"/>
    </row>
    <row r="90" ht="20.1" customHeight="1" spans="1:2">
      <c r="A90" s="13" t="s">
        <v>8</v>
      </c>
      <c r="B90" s="12"/>
    </row>
    <row r="91" ht="20.1" customHeight="1" spans="1:2">
      <c r="A91" s="13" t="s">
        <v>9</v>
      </c>
      <c r="B91" s="12"/>
    </row>
    <row r="92" ht="20.1" customHeight="1" spans="1:2">
      <c r="A92" s="10" t="s">
        <v>60</v>
      </c>
      <c r="B92" s="12"/>
    </row>
    <row r="93" ht="20.1" customHeight="1" spans="1:2">
      <c r="A93" s="10" t="s">
        <v>61</v>
      </c>
      <c r="B93" s="12"/>
    </row>
    <row r="94" ht="20.1" customHeight="1" spans="1:2">
      <c r="A94" s="10" t="s">
        <v>49</v>
      </c>
      <c r="B94" s="12"/>
    </row>
    <row r="95" ht="20.1" customHeight="1" spans="1:2">
      <c r="A95" s="10" t="s">
        <v>62</v>
      </c>
      <c r="B95" s="12"/>
    </row>
    <row r="96" ht="20.1" customHeight="1" spans="1:2">
      <c r="A96" s="10" t="s">
        <v>63</v>
      </c>
      <c r="B96" s="12"/>
    </row>
    <row r="97" ht="20.1" customHeight="1" spans="1:2">
      <c r="A97" s="10" t="s">
        <v>64</v>
      </c>
      <c r="B97" s="12"/>
    </row>
    <row r="98" ht="20.1" customHeight="1" spans="1:2">
      <c r="A98" s="10" t="s">
        <v>65</v>
      </c>
      <c r="B98" s="12"/>
    </row>
    <row r="99" ht="20.1" customHeight="1" spans="1:2">
      <c r="A99" s="13" t="s">
        <v>17</v>
      </c>
      <c r="B99" s="12"/>
    </row>
    <row r="100" ht="20.1" customHeight="1" spans="1:2">
      <c r="A100" s="13" t="s">
        <v>66</v>
      </c>
      <c r="B100" s="12"/>
    </row>
    <row r="101" ht="20.1" customHeight="1" spans="1:2">
      <c r="A101" s="16" t="s">
        <v>67</v>
      </c>
      <c r="B101" s="11">
        <f>SUM(B102:B109)</f>
        <v>887</v>
      </c>
    </row>
    <row r="102" ht="20.1" customHeight="1" spans="1:2">
      <c r="A102" s="10" t="s">
        <v>7</v>
      </c>
      <c r="B102" s="12">
        <v>556</v>
      </c>
    </row>
    <row r="103" ht="20.1" customHeight="1" spans="1:2">
      <c r="A103" s="10" t="s">
        <v>8</v>
      </c>
      <c r="B103" s="12">
        <v>326</v>
      </c>
    </row>
    <row r="104" ht="20.1" customHeight="1" spans="1:2">
      <c r="A104" s="10" t="s">
        <v>9</v>
      </c>
      <c r="B104" s="12">
        <v>0</v>
      </c>
    </row>
    <row r="105" ht="20.1" customHeight="1" spans="1:2">
      <c r="A105" s="13" t="s">
        <v>68</v>
      </c>
      <c r="B105" s="12">
        <v>0</v>
      </c>
    </row>
    <row r="106" ht="20.1" customHeight="1" spans="1:2">
      <c r="A106" s="13" t="s">
        <v>69</v>
      </c>
      <c r="B106" s="12">
        <v>0</v>
      </c>
    </row>
    <row r="107" ht="20.1" customHeight="1" spans="1:2">
      <c r="A107" s="13" t="s">
        <v>70</v>
      </c>
      <c r="B107" s="12">
        <v>0</v>
      </c>
    </row>
    <row r="108" ht="20.1" customHeight="1" spans="1:2">
      <c r="A108" s="10" t="s">
        <v>17</v>
      </c>
      <c r="B108" s="12">
        <v>0</v>
      </c>
    </row>
    <row r="109" ht="20.1" customHeight="1" spans="1:2">
      <c r="A109" s="10" t="s">
        <v>71</v>
      </c>
      <c r="B109" s="12">
        <v>5</v>
      </c>
    </row>
    <row r="110" ht="20.1" customHeight="1" spans="1:2">
      <c r="A110" s="8" t="s">
        <v>72</v>
      </c>
      <c r="B110" s="11">
        <f>SUM(B111:B120)</f>
        <v>5155</v>
      </c>
    </row>
    <row r="111" ht="20.1" customHeight="1" spans="1:2">
      <c r="A111" s="10" t="s">
        <v>7</v>
      </c>
      <c r="B111" s="12">
        <v>0</v>
      </c>
    </row>
    <row r="112" ht="20.1" customHeight="1" spans="1:2">
      <c r="A112" s="10" t="s">
        <v>8</v>
      </c>
      <c r="B112" s="12">
        <v>14</v>
      </c>
    </row>
    <row r="113" ht="20.1" customHeight="1" spans="1:2">
      <c r="A113" s="10" t="s">
        <v>9</v>
      </c>
      <c r="B113" s="12">
        <v>0</v>
      </c>
    </row>
    <row r="114" ht="20.1" customHeight="1" spans="1:2">
      <c r="A114" s="13" t="s">
        <v>73</v>
      </c>
      <c r="B114" s="12">
        <v>0</v>
      </c>
    </row>
    <row r="115" ht="20.1" customHeight="1" spans="1:2">
      <c r="A115" s="13" t="s">
        <v>74</v>
      </c>
      <c r="B115" s="12">
        <v>0</v>
      </c>
    </row>
    <row r="116" ht="20.1" customHeight="1" spans="1:2">
      <c r="A116" s="13" t="s">
        <v>75</v>
      </c>
      <c r="B116" s="12">
        <v>0</v>
      </c>
    </row>
    <row r="117" ht="20.1" customHeight="1" spans="1:2">
      <c r="A117" s="10" t="s">
        <v>76</v>
      </c>
      <c r="B117" s="12">
        <v>0</v>
      </c>
    </row>
    <row r="118" ht="20.1" customHeight="1" spans="1:2">
      <c r="A118" s="10" t="s">
        <v>77</v>
      </c>
      <c r="B118" s="12">
        <v>3839</v>
      </c>
    </row>
    <row r="119" ht="20.1" customHeight="1" spans="1:2">
      <c r="A119" s="10" t="s">
        <v>17</v>
      </c>
      <c r="B119" s="12">
        <v>0</v>
      </c>
    </row>
    <row r="120" ht="20.1" customHeight="1" spans="1:2">
      <c r="A120" s="13" t="s">
        <v>78</v>
      </c>
      <c r="B120" s="12">
        <v>1302</v>
      </c>
    </row>
    <row r="121" ht="20.1" customHeight="1" spans="1:2">
      <c r="A121" s="13" t="s">
        <v>79</v>
      </c>
      <c r="B121" s="11">
        <f>SUM(B122:B132)</f>
        <v>5</v>
      </c>
    </row>
    <row r="122" ht="20.1" customHeight="1" spans="1:2">
      <c r="A122" s="13" t="s">
        <v>7</v>
      </c>
      <c r="B122" s="12">
        <v>0</v>
      </c>
    </row>
    <row r="123" ht="20.1" customHeight="1" spans="1:2">
      <c r="A123" s="8" t="s">
        <v>8</v>
      </c>
      <c r="B123" s="12">
        <v>0</v>
      </c>
    </row>
    <row r="124" ht="20.1" customHeight="1" spans="1:2">
      <c r="A124" s="10" t="s">
        <v>9</v>
      </c>
      <c r="B124" s="12">
        <v>0</v>
      </c>
    </row>
    <row r="125" ht="20.1" customHeight="1" spans="1:2">
      <c r="A125" s="10" t="s">
        <v>80</v>
      </c>
      <c r="B125" s="12">
        <v>0</v>
      </c>
    </row>
    <row r="126" ht="20.1" customHeight="1" spans="1:2">
      <c r="A126" s="10" t="s">
        <v>81</v>
      </c>
      <c r="B126" s="12">
        <v>5</v>
      </c>
    </row>
    <row r="127" ht="20.1" customHeight="1" spans="1:2">
      <c r="A127" s="13" t="s">
        <v>82</v>
      </c>
      <c r="B127" s="12">
        <v>0</v>
      </c>
    </row>
    <row r="128" ht="20.1" customHeight="1" spans="1:2">
      <c r="A128" s="10" t="s">
        <v>83</v>
      </c>
      <c r="B128" s="12">
        <v>0</v>
      </c>
    </row>
    <row r="129" ht="20.1" customHeight="1" spans="1:2">
      <c r="A129" s="10" t="s">
        <v>84</v>
      </c>
      <c r="B129" s="12">
        <v>0</v>
      </c>
    </row>
    <row r="130" ht="20.1" customHeight="1" spans="1:2">
      <c r="A130" s="10" t="s">
        <v>85</v>
      </c>
      <c r="B130" s="12">
        <v>0</v>
      </c>
    </row>
    <row r="131" ht="20.1" customHeight="1" spans="1:2">
      <c r="A131" s="10" t="s">
        <v>17</v>
      </c>
      <c r="B131" s="12">
        <v>0</v>
      </c>
    </row>
    <row r="132" ht="20.1" customHeight="1" spans="1:2">
      <c r="A132" s="10" t="s">
        <v>86</v>
      </c>
      <c r="B132" s="12">
        <v>0</v>
      </c>
    </row>
    <row r="133" ht="20.1" customHeight="1" spans="1:2">
      <c r="A133" s="10" t="s">
        <v>87</v>
      </c>
      <c r="B133" s="11">
        <f>SUM(B134:B139)</f>
        <v>13</v>
      </c>
    </row>
    <row r="134" ht="20.1" customHeight="1" spans="1:2">
      <c r="A134" s="10" t="s">
        <v>7</v>
      </c>
      <c r="B134" s="12">
        <v>0</v>
      </c>
    </row>
    <row r="135" ht="20.1" customHeight="1" spans="1:2">
      <c r="A135" s="10" t="s">
        <v>8</v>
      </c>
      <c r="B135" s="12">
        <v>0</v>
      </c>
    </row>
    <row r="136" ht="20.1" customHeight="1" spans="1:2">
      <c r="A136" s="13" t="s">
        <v>9</v>
      </c>
      <c r="B136" s="12">
        <v>0</v>
      </c>
    </row>
    <row r="137" ht="20.1" customHeight="1" spans="1:2">
      <c r="A137" s="13" t="s">
        <v>88</v>
      </c>
      <c r="B137" s="12">
        <v>0</v>
      </c>
    </row>
    <row r="138" ht="20.1" customHeight="1" spans="1:2">
      <c r="A138" s="13" t="s">
        <v>17</v>
      </c>
      <c r="B138" s="12">
        <v>0</v>
      </c>
    </row>
    <row r="139" ht="20.1" customHeight="1" spans="1:2">
      <c r="A139" s="8" t="s">
        <v>89</v>
      </c>
      <c r="B139" s="12">
        <v>13</v>
      </c>
    </row>
    <row r="140" ht="20.1" customHeight="1" spans="1:2">
      <c r="A140" s="10" t="s">
        <v>90</v>
      </c>
      <c r="B140" s="11">
        <f>SUM(B141:B147)</f>
        <v>0</v>
      </c>
    </row>
    <row r="141" ht="20.1" customHeight="1" spans="1:2">
      <c r="A141" s="10" t="s">
        <v>7</v>
      </c>
      <c r="B141" s="12"/>
    </row>
    <row r="142" ht="20.1" customHeight="1" spans="1:2">
      <c r="A142" s="13" t="s">
        <v>8</v>
      </c>
      <c r="B142" s="12"/>
    </row>
    <row r="143" ht="20.1" customHeight="1" spans="1:2">
      <c r="A143" s="13" t="s">
        <v>9</v>
      </c>
      <c r="B143" s="12"/>
    </row>
    <row r="144" ht="20.1" customHeight="1" spans="1:2">
      <c r="A144" s="13" t="s">
        <v>91</v>
      </c>
      <c r="B144" s="12"/>
    </row>
    <row r="145" ht="20.1" customHeight="1" spans="1:2">
      <c r="A145" s="8" t="s">
        <v>92</v>
      </c>
      <c r="B145" s="12"/>
    </row>
    <row r="146" ht="20.1" customHeight="1" spans="1:2">
      <c r="A146" s="10" t="s">
        <v>17</v>
      </c>
      <c r="B146" s="12"/>
    </row>
    <row r="147" ht="20.1" customHeight="1" spans="1:2">
      <c r="A147" s="10" t="s">
        <v>93</v>
      </c>
      <c r="B147" s="12"/>
    </row>
    <row r="148" ht="20.1" customHeight="1" spans="1:2">
      <c r="A148" s="13" t="s">
        <v>94</v>
      </c>
      <c r="B148" s="11">
        <f>SUM(B149:B153)</f>
        <v>64</v>
      </c>
    </row>
    <row r="149" ht="20.1" customHeight="1" spans="1:2">
      <c r="A149" s="13" t="s">
        <v>7</v>
      </c>
      <c r="B149" s="12">
        <v>46</v>
      </c>
    </row>
    <row r="150" ht="20.1" customHeight="1" spans="1:2">
      <c r="A150" s="13" t="s">
        <v>8</v>
      </c>
      <c r="B150" s="12">
        <v>18</v>
      </c>
    </row>
    <row r="151" ht="20.1" customHeight="1" spans="1:2">
      <c r="A151" s="10" t="s">
        <v>9</v>
      </c>
      <c r="B151" s="12">
        <v>0</v>
      </c>
    </row>
    <row r="152" ht="20.1" customHeight="1" spans="1:2">
      <c r="A152" s="14" t="s">
        <v>95</v>
      </c>
      <c r="B152" s="12">
        <v>0</v>
      </c>
    </row>
    <row r="153" ht="20.1" customHeight="1" spans="1:2">
      <c r="A153" s="10" t="s">
        <v>96</v>
      </c>
      <c r="B153" s="12">
        <v>0</v>
      </c>
    </row>
    <row r="154" ht="20.1" customHeight="1" spans="1:2">
      <c r="A154" s="13" t="s">
        <v>97</v>
      </c>
      <c r="B154" s="11">
        <f>SUM(B155:B160)</f>
        <v>98</v>
      </c>
    </row>
    <row r="155" ht="20.1" customHeight="1" spans="1:2">
      <c r="A155" s="13" t="s">
        <v>7</v>
      </c>
      <c r="B155" s="12">
        <v>66</v>
      </c>
    </row>
    <row r="156" ht="20.1" customHeight="1" spans="1:2">
      <c r="A156" s="13" t="s">
        <v>8</v>
      </c>
      <c r="B156" s="12">
        <v>32</v>
      </c>
    </row>
    <row r="157" ht="20.1" customHeight="1" spans="1:2">
      <c r="A157" s="8" t="s">
        <v>9</v>
      </c>
      <c r="B157" s="12">
        <v>0</v>
      </c>
    </row>
    <row r="158" ht="20.1" customHeight="1" spans="1:2">
      <c r="A158" s="10" t="s">
        <v>22</v>
      </c>
      <c r="B158" s="17">
        <v>0</v>
      </c>
    </row>
    <row r="159" ht="20.1" customHeight="1" spans="1:2">
      <c r="A159" s="10" t="s">
        <v>17</v>
      </c>
      <c r="B159" s="12">
        <v>0</v>
      </c>
    </row>
    <row r="160" ht="20.1" customHeight="1" spans="1:2">
      <c r="A160" s="10" t="s">
        <v>98</v>
      </c>
      <c r="B160" s="12">
        <v>0</v>
      </c>
    </row>
    <row r="161" ht="20.1" customHeight="1" spans="1:2">
      <c r="A161" s="13" t="s">
        <v>99</v>
      </c>
      <c r="B161" s="11">
        <f>SUM(B162:B167)</f>
        <v>616</v>
      </c>
    </row>
    <row r="162" ht="20.1" customHeight="1" spans="1:2">
      <c r="A162" s="13" t="s">
        <v>7</v>
      </c>
      <c r="B162" s="12">
        <v>271</v>
      </c>
    </row>
    <row r="163" ht="20.1" customHeight="1" spans="1:2">
      <c r="A163" s="13" t="s">
        <v>8</v>
      </c>
      <c r="B163" s="12">
        <v>280</v>
      </c>
    </row>
    <row r="164" ht="20.1" customHeight="1" spans="1:2">
      <c r="A164" s="10" t="s">
        <v>9</v>
      </c>
      <c r="B164" s="12">
        <v>0</v>
      </c>
    </row>
    <row r="165" ht="20.1" customHeight="1" spans="1:2">
      <c r="A165" s="10" t="s">
        <v>100</v>
      </c>
      <c r="B165" s="12">
        <v>13</v>
      </c>
    </row>
    <row r="166" ht="20.25" customHeight="1" spans="1:2">
      <c r="A166" s="13" t="s">
        <v>17</v>
      </c>
      <c r="B166" s="12">
        <v>0</v>
      </c>
    </row>
    <row r="167" ht="20.1" customHeight="1" spans="1:2">
      <c r="A167" s="13" t="s">
        <v>101</v>
      </c>
      <c r="B167" s="12">
        <v>52</v>
      </c>
    </row>
    <row r="168" ht="20.1" customHeight="1" spans="1:2">
      <c r="A168" s="13" t="s">
        <v>102</v>
      </c>
      <c r="B168" s="11">
        <f>SUM(B169:B174)</f>
        <v>660</v>
      </c>
    </row>
    <row r="169" ht="20.1" customHeight="1" spans="1:2">
      <c r="A169" s="13" t="s">
        <v>7</v>
      </c>
      <c r="B169" s="12">
        <v>385</v>
      </c>
    </row>
    <row r="170" ht="20.1" customHeight="1" spans="1:2">
      <c r="A170" s="10" t="s">
        <v>8</v>
      </c>
      <c r="B170" s="12">
        <v>265</v>
      </c>
    </row>
    <row r="171" ht="20.1" customHeight="1" spans="1:2">
      <c r="A171" s="10" t="s">
        <v>9</v>
      </c>
      <c r="B171" s="12">
        <v>0</v>
      </c>
    </row>
    <row r="172" ht="20.1" customHeight="1" spans="1:2">
      <c r="A172" s="10" t="s">
        <v>103</v>
      </c>
      <c r="B172" s="12">
        <v>10</v>
      </c>
    </row>
    <row r="173" ht="20.1" customHeight="1" spans="1:2">
      <c r="A173" s="13" t="s">
        <v>17</v>
      </c>
      <c r="B173" s="12">
        <v>0</v>
      </c>
    </row>
    <row r="174" ht="20.1" customHeight="1" spans="1:2">
      <c r="A174" s="13" t="s">
        <v>104</v>
      </c>
      <c r="B174" s="12">
        <v>0</v>
      </c>
    </row>
    <row r="175" ht="20.1" customHeight="1" spans="1:2">
      <c r="A175" s="13" t="s">
        <v>105</v>
      </c>
      <c r="B175" s="11">
        <f>SUM(B176:B181)</f>
        <v>380</v>
      </c>
    </row>
    <row r="176" s="2" customFormat="1" ht="20.1" customHeight="1" spans="1:2">
      <c r="A176" s="10" t="s">
        <v>7</v>
      </c>
      <c r="B176" s="12">
        <v>120</v>
      </c>
    </row>
    <row r="177" ht="20.1" customHeight="1" spans="1:2">
      <c r="A177" s="10" t="s">
        <v>8</v>
      </c>
      <c r="B177" s="12">
        <v>219</v>
      </c>
    </row>
    <row r="178" ht="20.1" customHeight="1" spans="1:2">
      <c r="A178" s="10" t="s">
        <v>9</v>
      </c>
      <c r="B178" s="12">
        <v>0</v>
      </c>
    </row>
    <row r="179" ht="20.1" customHeight="1" spans="1:2">
      <c r="A179" s="10" t="s">
        <v>106</v>
      </c>
      <c r="B179" s="12">
        <v>0</v>
      </c>
    </row>
    <row r="180" ht="20.1" customHeight="1" spans="1:2">
      <c r="A180" s="10" t="s">
        <v>17</v>
      </c>
      <c r="B180" s="12">
        <v>0</v>
      </c>
    </row>
    <row r="181" ht="20.1" customHeight="1" spans="1:2">
      <c r="A181" s="13" t="s">
        <v>107</v>
      </c>
      <c r="B181" s="12">
        <v>41</v>
      </c>
    </row>
    <row r="182" ht="20.1" customHeight="1" spans="1:2">
      <c r="A182" s="13" t="s">
        <v>108</v>
      </c>
      <c r="B182" s="11">
        <f>SUM(B183:B188)</f>
        <v>681</v>
      </c>
    </row>
    <row r="183" ht="20.25" customHeight="1" spans="1:2">
      <c r="A183" s="8" t="s">
        <v>7</v>
      </c>
      <c r="B183" s="12">
        <v>127</v>
      </c>
    </row>
    <row r="184" ht="20.1" customHeight="1" spans="1:2">
      <c r="A184" s="10" t="s">
        <v>8</v>
      </c>
      <c r="B184" s="12">
        <v>534</v>
      </c>
    </row>
    <row r="185" ht="20.1" customHeight="1" spans="1:2">
      <c r="A185" s="10" t="s">
        <v>9</v>
      </c>
      <c r="B185" s="12">
        <v>0</v>
      </c>
    </row>
    <row r="186" ht="20.1" customHeight="1" spans="1:2">
      <c r="A186" s="10" t="s">
        <v>109</v>
      </c>
      <c r="B186" s="12">
        <v>0</v>
      </c>
    </row>
    <row r="187" ht="20.1" customHeight="1" spans="1:2">
      <c r="A187" s="10" t="s">
        <v>17</v>
      </c>
      <c r="B187" s="12">
        <v>0</v>
      </c>
    </row>
    <row r="188" ht="20.1" customHeight="1" spans="1:2">
      <c r="A188" s="13" t="s">
        <v>110</v>
      </c>
      <c r="B188" s="12">
        <v>20</v>
      </c>
    </row>
    <row r="189" ht="20.1" customHeight="1" spans="1:2">
      <c r="A189" s="13" t="s">
        <v>111</v>
      </c>
      <c r="B189" s="11">
        <f>SUM(B190:B196)</f>
        <v>199</v>
      </c>
    </row>
    <row r="190" ht="20.1" customHeight="1" spans="1:2">
      <c r="A190" s="13" t="s">
        <v>7</v>
      </c>
      <c r="B190" s="12">
        <v>127</v>
      </c>
    </row>
    <row r="191" ht="20.1" customHeight="1" spans="1:2">
      <c r="A191" s="10" t="s">
        <v>8</v>
      </c>
      <c r="B191" s="12">
        <v>72</v>
      </c>
    </row>
    <row r="192" ht="20.1" customHeight="1" spans="1:2">
      <c r="A192" s="10" t="s">
        <v>9</v>
      </c>
      <c r="B192" s="12">
        <v>0</v>
      </c>
    </row>
    <row r="193" ht="20.1" customHeight="1" spans="1:2">
      <c r="A193" s="10" t="s">
        <v>112</v>
      </c>
      <c r="B193" s="12">
        <v>0</v>
      </c>
    </row>
    <row r="194" ht="20.1" customHeight="1" spans="1:2">
      <c r="A194" s="10" t="s">
        <v>113</v>
      </c>
      <c r="B194" s="12">
        <v>0</v>
      </c>
    </row>
    <row r="195" ht="20.1" customHeight="1" spans="1:2">
      <c r="A195" s="10" t="s">
        <v>17</v>
      </c>
      <c r="B195" s="17">
        <v>0</v>
      </c>
    </row>
    <row r="196" ht="20.1" customHeight="1" spans="1:2">
      <c r="A196" s="13" t="s">
        <v>114</v>
      </c>
      <c r="B196" s="17">
        <v>0</v>
      </c>
    </row>
    <row r="197" ht="20.1" customHeight="1" spans="1:2">
      <c r="A197" s="13" t="s">
        <v>115</v>
      </c>
      <c r="B197" s="11">
        <f>SUM(B198:B202)</f>
        <v>0</v>
      </c>
    </row>
    <row r="198" ht="20.1" customHeight="1" spans="1:2">
      <c r="A198" s="13" t="s">
        <v>7</v>
      </c>
      <c r="B198" s="12"/>
    </row>
    <row r="199" ht="20.1" customHeight="1" spans="1:2">
      <c r="A199" s="8" t="s">
        <v>8</v>
      </c>
      <c r="B199" s="12"/>
    </row>
    <row r="200" ht="20.1" customHeight="1" spans="1:2">
      <c r="A200" s="10" t="s">
        <v>9</v>
      </c>
      <c r="B200" s="18"/>
    </row>
    <row r="201" ht="20.1" customHeight="1" spans="1:2">
      <c r="A201" s="10" t="s">
        <v>17</v>
      </c>
      <c r="B201" s="18"/>
    </row>
    <row r="202" ht="20.1" customHeight="1" spans="1:2">
      <c r="A202" s="10" t="s">
        <v>116</v>
      </c>
      <c r="B202" s="18"/>
    </row>
    <row r="203" ht="20.1" customHeight="1" spans="1:2">
      <c r="A203" s="13" t="s">
        <v>117</v>
      </c>
      <c r="B203" s="11">
        <f>SUM(B204:B208)</f>
        <v>116</v>
      </c>
    </row>
    <row r="204" ht="20.1" customHeight="1" spans="1:2">
      <c r="A204" s="13" t="s">
        <v>7</v>
      </c>
      <c r="B204" s="19">
        <v>1</v>
      </c>
    </row>
    <row r="205" ht="20.1" customHeight="1" spans="1:2">
      <c r="A205" s="13" t="s">
        <v>8</v>
      </c>
      <c r="B205" s="19">
        <v>49</v>
      </c>
    </row>
    <row r="206" ht="20.1" customHeight="1" spans="1:2">
      <c r="A206" s="10" t="s">
        <v>9</v>
      </c>
      <c r="B206" s="19">
        <v>0</v>
      </c>
    </row>
    <row r="207" ht="20.1" customHeight="1" spans="1:2">
      <c r="A207" s="10" t="s">
        <v>17</v>
      </c>
      <c r="B207" s="19">
        <v>0</v>
      </c>
    </row>
    <row r="208" ht="20.1" customHeight="1" spans="1:2">
      <c r="A208" s="10" t="s">
        <v>118</v>
      </c>
      <c r="B208" s="19">
        <v>66</v>
      </c>
    </row>
    <row r="209" ht="20.1" customHeight="1" spans="1:2">
      <c r="A209" s="10" t="s">
        <v>119</v>
      </c>
      <c r="B209" s="11">
        <f>SUM(B210:B215)</f>
        <v>0</v>
      </c>
    </row>
    <row r="210" ht="20.1" customHeight="1" spans="1:2">
      <c r="A210" s="10" t="s">
        <v>7</v>
      </c>
      <c r="B210" s="19"/>
    </row>
    <row r="211" ht="20.1" customHeight="1" spans="1:2">
      <c r="A211" s="10" t="s">
        <v>8</v>
      </c>
      <c r="B211" s="19"/>
    </row>
    <row r="212" ht="20.1" customHeight="1" spans="1:2">
      <c r="A212" s="10" t="s">
        <v>9</v>
      </c>
      <c r="B212" s="18"/>
    </row>
    <row r="213" ht="20.1" customHeight="1" spans="1:2">
      <c r="A213" s="10" t="s">
        <v>120</v>
      </c>
      <c r="B213" s="18"/>
    </row>
    <row r="214" ht="20.1" customHeight="1" spans="1:2">
      <c r="A214" s="10" t="s">
        <v>17</v>
      </c>
      <c r="B214" s="18"/>
    </row>
    <row r="215" ht="20.1" customHeight="1" spans="1:2">
      <c r="A215" s="10" t="s">
        <v>121</v>
      </c>
      <c r="B215" s="18"/>
    </row>
    <row r="216" ht="20.1" customHeight="1" spans="1:2">
      <c r="A216" s="10" t="s">
        <v>122</v>
      </c>
      <c r="B216" s="11">
        <f>SUM(B217:B230)</f>
        <v>739</v>
      </c>
    </row>
    <row r="217" ht="20.1" customHeight="1" spans="1:2">
      <c r="A217" s="10" t="s">
        <v>7</v>
      </c>
      <c r="B217" s="12">
        <v>554</v>
      </c>
    </row>
    <row r="218" ht="20.1" customHeight="1" spans="1:2">
      <c r="A218" s="10" t="s">
        <v>8</v>
      </c>
      <c r="B218" s="12">
        <v>127</v>
      </c>
    </row>
    <row r="219" ht="20.1" customHeight="1" spans="1:2">
      <c r="A219" s="10" t="s">
        <v>9</v>
      </c>
      <c r="B219" s="12">
        <v>0</v>
      </c>
    </row>
    <row r="220" ht="20.1" customHeight="1" spans="1:2">
      <c r="A220" s="10" t="s">
        <v>123</v>
      </c>
      <c r="B220" s="12">
        <v>0</v>
      </c>
    </row>
    <row r="221" ht="20.1" customHeight="1" spans="1:2">
      <c r="A221" s="10" t="s">
        <v>124</v>
      </c>
      <c r="B221" s="12">
        <v>0</v>
      </c>
    </row>
    <row r="222" ht="20.1" customHeight="1" spans="1:2">
      <c r="A222" s="10" t="s">
        <v>49</v>
      </c>
      <c r="B222" s="12">
        <v>0</v>
      </c>
    </row>
    <row r="223" ht="20.1" customHeight="1" spans="1:2">
      <c r="A223" s="10" t="s">
        <v>125</v>
      </c>
      <c r="B223" s="12">
        <v>0</v>
      </c>
    </row>
    <row r="224" ht="20.1" customHeight="1" spans="1:2">
      <c r="A224" s="10" t="s">
        <v>126</v>
      </c>
      <c r="B224" s="12">
        <v>0</v>
      </c>
    </row>
    <row r="225" ht="20.1" customHeight="1" spans="1:2">
      <c r="A225" s="10" t="s">
        <v>127</v>
      </c>
      <c r="B225" s="12">
        <v>0</v>
      </c>
    </row>
    <row r="226" ht="20.1" customHeight="1" spans="1:2">
      <c r="A226" s="10" t="s">
        <v>128</v>
      </c>
      <c r="B226" s="12">
        <v>0</v>
      </c>
    </row>
    <row r="227" ht="20.1" customHeight="1" spans="1:2">
      <c r="A227" s="10" t="s">
        <v>129</v>
      </c>
      <c r="B227" s="12">
        <v>45</v>
      </c>
    </row>
    <row r="228" ht="20.1" customHeight="1" spans="1:2">
      <c r="A228" s="10" t="s">
        <v>130</v>
      </c>
      <c r="B228" s="12">
        <v>13</v>
      </c>
    </row>
    <row r="229" ht="20.1" customHeight="1" spans="1:2">
      <c r="A229" s="10" t="s">
        <v>17</v>
      </c>
      <c r="B229" s="12">
        <v>0</v>
      </c>
    </row>
    <row r="230" ht="20.1" customHeight="1" spans="1:2">
      <c r="A230" s="10" t="s">
        <v>131</v>
      </c>
      <c r="B230" s="12">
        <v>0</v>
      </c>
    </row>
    <row r="231" ht="20.1" customHeight="1" spans="1:2">
      <c r="A231" s="10" t="s">
        <v>132</v>
      </c>
      <c r="B231" s="11">
        <f>SUM(B232:B233)</f>
        <v>2929</v>
      </c>
    </row>
    <row r="232" ht="20.1" customHeight="1" spans="1:2">
      <c r="A232" s="13" t="s">
        <v>133</v>
      </c>
      <c r="B232" s="12">
        <v>0</v>
      </c>
    </row>
    <row r="233" ht="20.1" customHeight="1" spans="1:2">
      <c r="A233" s="13" t="s">
        <v>134</v>
      </c>
      <c r="B233" s="12">
        <v>2929</v>
      </c>
    </row>
    <row r="234" ht="20.1" customHeight="1" spans="1:2">
      <c r="A234" s="8" t="s">
        <v>135</v>
      </c>
      <c r="B234" s="20">
        <f>SUM(B235:B237)</f>
        <v>0</v>
      </c>
    </row>
    <row r="235" ht="20.1" customHeight="1" spans="1:2">
      <c r="A235" s="10" t="s">
        <v>136</v>
      </c>
      <c r="B235" s="12"/>
    </row>
    <row r="236" ht="20.1" customHeight="1" spans="1:2">
      <c r="A236" s="10" t="s">
        <v>137</v>
      </c>
      <c r="B236" s="12"/>
    </row>
    <row r="237" ht="20.1" customHeight="1" spans="1:2">
      <c r="A237" s="10" t="s">
        <v>138</v>
      </c>
      <c r="B237" s="12"/>
    </row>
    <row r="238" ht="20.1" customHeight="1" spans="1:2">
      <c r="A238" s="8" t="s">
        <v>139</v>
      </c>
      <c r="B238" s="20">
        <f>B239+B247</f>
        <v>296</v>
      </c>
    </row>
    <row r="239" ht="20.1" customHeight="1" spans="1:2">
      <c r="A239" s="13" t="s">
        <v>140</v>
      </c>
      <c r="B239" s="11">
        <f>SUM(B240:B246)</f>
        <v>120</v>
      </c>
    </row>
    <row r="240" ht="20.1" customHeight="1" spans="1:2">
      <c r="A240" s="13" t="s">
        <v>141</v>
      </c>
      <c r="B240" s="12">
        <v>30</v>
      </c>
    </row>
    <row r="241" ht="20.1" customHeight="1" spans="1:2">
      <c r="A241" s="10" t="s">
        <v>142</v>
      </c>
      <c r="B241" s="12"/>
    </row>
    <row r="242" ht="20.1" customHeight="1" spans="1:2">
      <c r="A242" s="10" t="s">
        <v>143</v>
      </c>
      <c r="B242" s="12"/>
    </row>
    <row r="243" ht="20.1" customHeight="1" spans="1:2">
      <c r="A243" s="10" t="s">
        <v>144</v>
      </c>
      <c r="B243" s="12"/>
    </row>
    <row r="244" ht="20.1" customHeight="1" spans="1:2">
      <c r="A244" s="13" t="s">
        <v>145</v>
      </c>
      <c r="B244" s="12"/>
    </row>
    <row r="245" ht="20.1" customHeight="1" spans="1:2">
      <c r="A245" s="13" t="s">
        <v>146</v>
      </c>
      <c r="B245" s="12"/>
    </row>
    <row r="246" ht="20.1" customHeight="1" spans="1:2">
      <c r="A246" s="13" t="s">
        <v>147</v>
      </c>
      <c r="B246" s="12">
        <v>90</v>
      </c>
    </row>
    <row r="247" ht="20.1" customHeight="1" spans="1:2">
      <c r="A247" s="13" t="s">
        <v>148</v>
      </c>
      <c r="B247" s="11">
        <v>176</v>
      </c>
    </row>
    <row r="248" ht="20.1" customHeight="1" spans="1:2">
      <c r="A248" s="8" t="s">
        <v>149</v>
      </c>
      <c r="B248" s="20">
        <f>B249+B252+B263+B270+B278+B287+B301+B311+B321+B329+B335</f>
        <v>4656</v>
      </c>
    </row>
    <row r="249" ht="20.1" customHeight="1" spans="1:2">
      <c r="A249" s="10" t="s">
        <v>150</v>
      </c>
      <c r="B249" s="11">
        <f>B250+B251</f>
        <v>20</v>
      </c>
    </row>
    <row r="250" ht="20.1" customHeight="1" spans="1:2">
      <c r="A250" s="10" t="s">
        <v>151</v>
      </c>
      <c r="B250" s="12"/>
    </row>
    <row r="251" ht="20.1" customHeight="1" spans="1:2">
      <c r="A251" s="13" t="s">
        <v>152</v>
      </c>
      <c r="B251" s="12">
        <v>20</v>
      </c>
    </row>
    <row r="252" ht="20.1" customHeight="1" spans="1:2">
      <c r="A252" s="13" t="s">
        <v>153</v>
      </c>
      <c r="B252" s="11">
        <f>SUM(B253:B262)</f>
        <v>769</v>
      </c>
    </row>
    <row r="253" ht="20.1" customHeight="1" spans="1:2">
      <c r="A253" s="13" t="s">
        <v>7</v>
      </c>
      <c r="B253" s="12">
        <v>0</v>
      </c>
    </row>
    <row r="254" ht="20.1" customHeight="1" spans="1:2">
      <c r="A254" s="13" t="s">
        <v>8</v>
      </c>
      <c r="B254" s="12">
        <v>77</v>
      </c>
    </row>
    <row r="255" ht="20.1" customHeight="1" spans="1:2">
      <c r="A255" s="13" t="s">
        <v>9</v>
      </c>
      <c r="B255" s="12">
        <v>0</v>
      </c>
    </row>
    <row r="256" ht="20.1" customHeight="1" spans="1:2">
      <c r="A256" s="13" t="s">
        <v>49</v>
      </c>
      <c r="B256" s="12">
        <v>0</v>
      </c>
    </row>
    <row r="257" ht="20.1" customHeight="1" spans="1:2">
      <c r="A257" s="13" t="s">
        <v>154</v>
      </c>
      <c r="B257" s="12">
        <v>0</v>
      </c>
    </row>
    <row r="258" ht="20.1" customHeight="1" spans="1:2">
      <c r="A258" s="13" t="s">
        <v>155</v>
      </c>
      <c r="B258" s="12">
        <v>0</v>
      </c>
    </row>
    <row r="259" ht="20.1" customHeight="1" spans="1:2">
      <c r="A259" s="13" t="s">
        <v>156</v>
      </c>
      <c r="B259" s="12">
        <v>0</v>
      </c>
    </row>
    <row r="260" ht="20.1" customHeight="1" spans="1:2">
      <c r="A260" s="13" t="s">
        <v>157</v>
      </c>
      <c r="B260" s="12">
        <v>7</v>
      </c>
    </row>
    <row r="261" ht="20.1" customHeight="1" spans="1:2">
      <c r="A261" s="13" t="s">
        <v>17</v>
      </c>
      <c r="B261" s="12">
        <v>0</v>
      </c>
    </row>
    <row r="262" ht="20.1" customHeight="1" spans="1:2">
      <c r="A262" s="13" t="s">
        <v>158</v>
      </c>
      <c r="B262" s="12">
        <v>685</v>
      </c>
    </row>
    <row r="263" ht="20.1" customHeight="1" spans="1:2">
      <c r="A263" s="10" t="s">
        <v>159</v>
      </c>
      <c r="B263" s="11">
        <f>SUM(B264:B269)</f>
        <v>0</v>
      </c>
    </row>
    <row r="264" ht="20.1" customHeight="1" spans="1:2">
      <c r="A264" s="10" t="s">
        <v>7</v>
      </c>
      <c r="B264" s="12"/>
    </row>
    <row r="265" ht="20.1" customHeight="1" spans="1:2">
      <c r="A265" s="10" t="s">
        <v>8</v>
      </c>
      <c r="B265" s="12"/>
    </row>
    <row r="266" ht="20.1" customHeight="1" spans="1:2">
      <c r="A266" s="13" t="s">
        <v>9</v>
      </c>
      <c r="B266" s="12"/>
    </row>
    <row r="267" ht="20.1" customHeight="1" spans="1:2">
      <c r="A267" s="13" t="s">
        <v>160</v>
      </c>
      <c r="B267" s="12"/>
    </row>
    <row r="268" ht="20.1" customHeight="1" spans="1:2">
      <c r="A268" s="13" t="s">
        <v>17</v>
      </c>
      <c r="B268" s="12"/>
    </row>
    <row r="269" ht="20.1" customHeight="1" spans="1:2">
      <c r="A269" s="8" t="s">
        <v>161</v>
      </c>
      <c r="B269" s="12"/>
    </row>
    <row r="270" ht="20.1" customHeight="1" spans="1:2">
      <c r="A270" s="14" t="s">
        <v>162</v>
      </c>
      <c r="B270" s="11">
        <f>SUM(B271:B277)</f>
        <v>1351</v>
      </c>
    </row>
    <row r="271" ht="20.1" customHeight="1" spans="1:2">
      <c r="A271" s="10" t="s">
        <v>7</v>
      </c>
      <c r="B271" s="12">
        <v>752</v>
      </c>
    </row>
    <row r="272" ht="20.1" customHeight="1" spans="1:2">
      <c r="A272" s="10" t="s">
        <v>8</v>
      </c>
      <c r="B272" s="12">
        <v>495</v>
      </c>
    </row>
    <row r="273" ht="20.1" customHeight="1" spans="1:2">
      <c r="A273" s="13" t="s">
        <v>9</v>
      </c>
      <c r="B273" s="12">
        <v>0</v>
      </c>
    </row>
    <row r="274" ht="20.1" customHeight="1" spans="1:2">
      <c r="A274" s="13" t="s">
        <v>163</v>
      </c>
      <c r="B274" s="12">
        <v>0</v>
      </c>
    </row>
    <row r="275" ht="20.1" customHeight="1" spans="1:2">
      <c r="A275" s="13" t="s">
        <v>164</v>
      </c>
      <c r="B275" s="12">
        <v>0</v>
      </c>
    </row>
    <row r="276" ht="20.1" customHeight="1" spans="1:2">
      <c r="A276" s="13" t="s">
        <v>17</v>
      </c>
      <c r="B276" s="12">
        <v>0</v>
      </c>
    </row>
    <row r="277" ht="20.1" customHeight="1" spans="1:2">
      <c r="A277" s="13" t="s">
        <v>165</v>
      </c>
      <c r="B277" s="12">
        <v>104</v>
      </c>
    </row>
    <row r="278" ht="20.1" customHeight="1" spans="1:2">
      <c r="A278" s="8" t="s">
        <v>166</v>
      </c>
      <c r="B278" s="11">
        <f>SUM(B279:B286)</f>
        <v>1980</v>
      </c>
    </row>
    <row r="279" ht="20.1" customHeight="1" spans="1:2">
      <c r="A279" s="10" t="s">
        <v>7</v>
      </c>
      <c r="B279" s="12">
        <v>1228</v>
      </c>
    </row>
    <row r="280" ht="20.1" customHeight="1" spans="1:2">
      <c r="A280" s="10" t="s">
        <v>8</v>
      </c>
      <c r="B280" s="12">
        <v>503</v>
      </c>
    </row>
    <row r="281" ht="20.1" customHeight="1" spans="1:2">
      <c r="A281" s="10" t="s">
        <v>9</v>
      </c>
      <c r="B281" s="12">
        <v>0</v>
      </c>
    </row>
    <row r="282" ht="20.1" customHeight="1" spans="1:2">
      <c r="A282" s="13" t="s">
        <v>167</v>
      </c>
      <c r="B282" s="12">
        <v>0</v>
      </c>
    </row>
    <row r="283" ht="20.1" customHeight="1" spans="1:2">
      <c r="A283" s="13" t="s">
        <v>168</v>
      </c>
      <c r="B283" s="12">
        <v>0</v>
      </c>
    </row>
    <row r="284" ht="20.1" customHeight="1" spans="1:2">
      <c r="A284" s="13" t="s">
        <v>169</v>
      </c>
      <c r="B284" s="12">
        <v>88</v>
      </c>
    </row>
    <row r="285" ht="20.1" customHeight="1" spans="1:2">
      <c r="A285" s="10" t="s">
        <v>17</v>
      </c>
      <c r="B285" s="12">
        <v>0</v>
      </c>
    </row>
    <row r="286" ht="20.1" customHeight="1" spans="1:2">
      <c r="A286" s="10" t="s">
        <v>170</v>
      </c>
      <c r="B286" s="12">
        <v>161</v>
      </c>
    </row>
    <row r="287" ht="20.1" customHeight="1" spans="1:2">
      <c r="A287" s="10" t="s">
        <v>171</v>
      </c>
      <c r="B287" s="11">
        <f>SUM(B288:B300)</f>
        <v>492</v>
      </c>
    </row>
    <row r="288" ht="20.1" customHeight="1" spans="1:2">
      <c r="A288" s="13" t="s">
        <v>7</v>
      </c>
      <c r="B288" s="12">
        <v>279</v>
      </c>
    </row>
    <row r="289" ht="20.1" customHeight="1" spans="1:2">
      <c r="A289" s="13" t="s">
        <v>8</v>
      </c>
      <c r="B289" s="12">
        <v>184</v>
      </c>
    </row>
    <row r="290" ht="20.1" customHeight="1" spans="1:2">
      <c r="A290" s="13" t="s">
        <v>9</v>
      </c>
      <c r="B290" s="12">
        <v>0</v>
      </c>
    </row>
    <row r="291" ht="20.1" customHeight="1" spans="1:2">
      <c r="A291" s="8" t="s">
        <v>172</v>
      </c>
      <c r="B291" s="12">
        <v>0</v>
      </c>
    </row>
    <row r="292" ht="20.1" customHeight="1" spans="1:2">
      <c r="A292" s="10" t="s">
        <v>173</v>
      </c>
      <c r="B292" s="12">
        <v>4</v>
      </c>
    </row>
    <row r="293" ht="20.1" customHeight="1" spans="1:2">
      <c r="A293" s="10" t="s">
        <v>174</v>
      </c>
      <c r="B293" s="12">
        <v>0</v>
      </c>
    </row>
    <row r="294" ht="20.1" customHeight="1" spans="1:2">
      <c r="A294" s="14" t="s">
        <v>175</v>
      </c>
      <c r="B294" s="12">
        <v>0</v>
      </c>
    </row>
    <row r="295" ht="20.1" customHeight="1" spans="1:2">
      <c r="A295" s="13" t="s">
        <v>176</v>
      </c>
      <c r="B295" s="12">
        <v>0</v>
      </c>
    </row>
    <row r="296" ht="20.1" customHeight="1" spans="1:2">
      <c r="A296" s="13" t="s">
        <v>177</v>
      </c>
      <c r="B296" s="12">
        <v>0</v>
      </c>
    </row>
    <row r="297" ht="20.1" customHeight="1" spans="1:2">
      <c r="A297" s="13" t="s">
        <v>178</v>
      </c>
      <c r="B297" s="12">
        <v>24</v>
      </c>
    </row>
    <row r="298" ht="20.1" customHeight="1" spans="1:2">
      <c r="A298" s="13" t="s">
        <v>49</v>
      </c>
      <c r="B298" s="12">
        <v>1</v>
      </c>
    </row>
    <row r="299" ht="20.1" customHeight="1" spans="1:2">
      <c r="A299" s="13" t="s">
        <v>17</v>
      </c>
      <c r="B299" s="12">
        <v>0</v>
      </c>
    </row>
    <row r="300" ht="20.1" customHeight="1" spans="1:2">
      <c r="A300" s="10" t="s">
        <v>179</v>
      </c>
      <c r="B300" s="12">
        <v>0</v>
      </c>
    </row>
    <row r="301" ht="20.1" customHeight="1" spans="1:2">
      <c r="A301" s="14" t="s">
        <v>180</v>
      </c>
      <c r="B301" s="11">
        <f>SUM(B302:B310)</f>
        <v>0</v>
      </c>
    </row>
    <row r="302" ht="20.1" customHeight="1" spans="1:2">
      <c r="A302" s="10" t="s">
        <v>7</v>
      </c>
      <c r="B302" s="12"/>
    </row>
    <row r="303" ht="20.1" customHeight="1" spans="1:2">
      <c r="A303" s="13" t="s">
        <v>8</v>
      </c>
      <c r="B303" s="12"/>
    </row>
    <row r="304" ht="20.1" customHeight="1" spans="1:2">
      <c r="A304" s="13" t="s">
        <v>9</v>
      </c>
      <c r="B304" s="12"/>
    </row>
    <row r="305" ht="20.1" customHeight="1" spans="1:2">
      <c r="A305" s="13" t="s">
        <v>181</v>
      </c>
      <c r="B305" s="12"/>
    </row>
    <row r="306" ht="20.1" customHeight="1" spans="1:2">
      <c r="A306" s="8" t="s">
        <v>182</v>
      </c>
      <c r="B306" s="12"/>
    </row>
    <row r="307" ht="20.1" customHeight="1" spans="1:2">
      <c r="A307" s="10" t="s">
        <v>183</v>
      </c>
      <c r="B307" s="12"/>
    </row>
    <row r="308" ht="20.1" customHeight="1" spans="1:2">
      <c r="A308" s="10" t="s">
        <v>49</v>
      </c>
      <c r="B308" s="12"/>
    </row>
    <row r="309" ht="20.1" customHeight="1" spans="1:2">
      <c r="A309" s="10" t="s">
        <v>17</v>
      </c>
      <c r="B309" s="12"/>
    </row>
    <row r="310" ht="20.1" customHeight="1" spans="1:2">
      <c r="A310" s="10" t="s">
        <v>184</v>
      </c>
      <c r="B310" s="12"/>
    </row>
    <row r="311" ht="20.1" customHeight="1" spans="1:2">
      <c r="A311" s="13" t="s">
        <v>185</v>
      </c>
      <c r="B311" s="11">
        <f>SUM(B312:B320)</f>
        <v>0</v>
      </c>
    </row>
    <row r="312" ht="20.1" customHeight="1" spans="1:2">
      <c r="A312" s="13" t="s">
        <v>7</v>
      </c>
      <c r="B312" s="12"/>
    </row>
    <row r="313" ht="20.1" customHeight="1" spans="1:2">
      <c r="A313" s="13" t="s">
        <v>8</v>
      </c>
      <c r="B313" s="12"/>
    </row>
    <row r="314" ht="20.1" customHeight="1" spans="1:2">
      <c r="A314" s="10" t="s">
        <v>9</v>
      </c>
      <c r="B314" s="12"/>
    </row>
    <row r="315" ht="20.1" customHeight="1" spans="1:2">
      <c r="A315" s="10" t="s">
        <v>186</v>
      </c>
      <c r="B315" s="12"/>
    </row>
    <row r="316" ht="20.1" customHeight="1" spans="1:2">
      <c r="A316" s="10" t="s">
        <v>187</v>
      </c>
      <c r="B316" s="12"/>
    </row>
    <row r="317" ht="20.1" customHeight="1" spans="1:2">
      <c r="A317" s="13" t="s">
        <v>188</v>
      </c>
      <c r="B317" s="12"/>
    </row>
    <row r="318" ht="20.1" customHeight="1" spans="1:2">
      <c r="A318" s="13" t="s">
        <v>49</v>
      </c>
      <c r="B318" s="12"/>
    </row>
    <row r="319" ht="20.1" customHeight="1" spans="1:2">
      <c r="A319" s="13" t="s">
        <v>17</v>
      </c>
      <c r="B319" s="12"/>
    </row>
    <row r="320" ht="20.1" customHeight="1" spans="1:2">
      <c r="A320" s="13" t="s">
        <v>189</v>
      </c>
      <c r="B320" s="12"/>
    </row>
    <row r="321" ht="20.1" customHeight="1" spans="1:2">
      <c r="A321" s="8" t="s">
        <v>190</v>
      </c>
      <c r="B321" s="11">
        <f>SUM(B322:B328)</f>
        <v>0</v>
      </c>
    </row>
    <row r="322" ht="20.1" customHeight="1" spans="1:2">
      <c r="A322" s="10" t="s">
        <v>7</v>
      </c>
      <c r="B322" s="12"/>
    </row>
    <row r="323" ht="20.1" customHeight="1" spans="1:2">
      <c r="A323" s="10" t="s">
        <v>8</v>
      </c>
      <c r="B323" s="12"/>
    </row>
    <row r="324" ht="20.1" customHeight="1" spans="1:2">
      <c r="A324" s="14" t="s">
        <v>9</v>
      </c>
      <c r="B324" s="12"/>
    </row>
    <row r="325" ht="20.1" customHeight="1" spans="1:2">
      <c r="A325" s="15" t="s">
        <v>191</v>
      </c>
      <c r="B325" s="12"/>
    </row>
    <row r="326" ht="20.1" customHeight="1" spans="1:2">
      <c r="A326" s="13" t="s">
        <v>192</v>
      </c>
      <c r="B326" s="12"/>
    </row>
    <row r="327" ht="20.1" customHeight="1" spans="1:2">
      <c r="A327" s="13" t="s">
        <v>17</v>
      </c>
      <c r="B327" s="12"/>
    </row>
    <row r="328" ht="20.1" customHeight="1" spans="1:2">
      <c r="A328" s="10" t="s">
        <v>193</v>
      </c>
      <c r="B328" s="12"/>
    </row>
    <row r="329" ht="20.1" customHeight="1" spans="1:2">
      <c r="A329" s="10" t="s">
        <v>194</v>
      </c>
      <c r="B329" s="11">
        <f>SUM(B330:B334)</f>
        <v>0</v>
      </c>
    </row>
    <row r="330" ht="20.1" customHeight="1" spans="1:2">
      <c r="A330" s="10" t="s">
        <v>7</v>
      </c>
      <c r="B330" s="12"/>
    </row>
    <row r="331" ht="20.1" customHeight="1" spans="1:2">
      <c r="A331" s="13" t="s">
        <v>8</v>
      </c>
      <c r="B331" s="12"/>
    </row>
    <row r="332" ht="20.1" customHeight="1" spans="1:2">
      <c r="A332" s="10" t="s">
        <v>49</v>
      </c>
      <c r="B332" s="12"/>
    </row>
    <row r="333" ht="20.1" customHeight="1" spans="1:2">
      <c r="A333" s="13" t="s">
        <v>195</v>
      </c>
      <c r="B333" s="12"/>
    </row>
    <row r="334" ht="20.1" customHeight="1" spans="1:2">
      <c r="A334" s="10" t="s">
        <v>196</v>
      </c>
      <c r="B334" s="12"/>
    </row>
    <row r="335" ht="20.1" customHeight="1" spans="1:2">
      <c r="A335" s="10" t="s">
        <v>197</v>
      </c>
      <c r="B335" s="11">
        <f>SUM(B336:B337)</f>
        <v>44</v>
      </c>
    </row>
    <row r="336" ht="20.1" customHeight="1" spans="1:2">
      <c r="A336" s="10" t="s">
        <v>198</v>
      </c>
      <c r="B336" s="12"/>
    </row>
    <row r="337" ht="20.1" customHeight="1" spans="1:2">
      <c r="A337" s="10" t="s">
        <v>199</v>
      </c>
      <c r="B337" s="12">
        <v>44</v>
      </c>
    </row>
    <row r="338" ht="20.1" customHeight="1" spans="1:2">
      <c r="A338" s="8" t="s">
        <v>200</v>
      </c>
      <c r="B338" s="20">
        <f>B339+B344+B351+B357+B363+B367+B371+B375+B381+B388</f>
        <v>19934</v>
      </c>
    </row>
    <row r="339" ht="20.1" customHeight="1" spans="1:2">
      <c r="A339" s="13" t="s">
        <v>201</v>
      </c>
      <c r="B339" s="11">
        <f>SUM(B340:B343)</f>
        <v>1058</v>
      </c>
    </row>
    <row r="340" ht="20.1" customHeight="1" spans="1:2">
      <c r="A340" s="10" t="s">
        <v>7</v>
      </c>
      <c r="B340" s="12">
        <v>700</v>
      </c>
    </row>
    <row r="341" ht="20.1" customHeight="1" spans="1:2">
      <c r="A341" s="10" t="s">
        <v>8</v>
      </c>
      <c r="B341" s="12">
        <v>314</v>
      </c>
    </row>
    <row r="342" ht="20.1" customHeight="1" spans="1:2">
      <c r="A342" s="10" t="s">
        <v>9</v>
      </c>
      <c r="B342" s="12">
        <v>0</v>
      </c>
    </row>
    <row r="343" ht="20.1" customHeight="1" spans="1:2">
      <c r="A343" s="15" t="s">
        <v>202</v>
      </c>
      <c r="B343" s="12">
        <v>44</v>
      </c>
    </row>
    <row r="344" ht="20.1" customHeight="1" spans="1:2">
      <c r="A344" s="10" t="s">
        <v>203</v>
      </c>
      <c r="B344" s="11">
        <f>SUM(B345:B350)</f>
        <v>17072</v>
      </c>
    </row>
    <row r="345" ht="20.1" customHeight="1" spans="1:2">
      <c r="A345" s="10" t="s">
        <v>204</v>
      </c>
      <c r="B345" s="12">
        <v>2832</v>
      </c>
    </row>
    <row r="346" ht="20.1" customHeight="1" spans="1:2">
      <c r="A346" s="10" t="s">
        <v>205</v>
      </c>
      <c r="B346" s="12">
        <v>9157</v>
      </c>
    </row>
    <row r="347" ht="20.1" customHeight="1" spans="1:2">
      <c r="A347" s="13" t="s">
        <v>206</v>
      </c>
      <c r="B347" s="12">
        <v>2872</v>
      </c>
    </row>
    <row r="348" ht="20.1" customHeight="1" spans="1:2">
      <c r="A348" s="13" t="s">
        <v>207</v>
      </c>
      <c r="B348" s="12">
        <v>2170</v>
      </c>
    </row>
    <row r="349" ht="20.1" customHeight="1" spans="1:2">
      <c r="A349" s="13" t="s">
        <v>208</v>
      </c>
      <c r="B349" s="12">
        <v>0</v>
      </c>
    </row>
    <row r="350" ht="20.1" customHeight="1" spans="1:2">
      <c r="A350" s="10" t="s">
        <v>209</v>
      </c>
      <c r="B350" s="12">
        <v>41</v>
      </c>
    </row>
    <row r="351" ht="20.1" customHeight="1" spans="1:2">
      <c r="A351" s="10" t="s">
        <v>210</v>
      </c>
      <c r="B351" s="11">
        <f>SUM(B352:B356)</f>
        <v>33</v>
      </c>
    </row>
    <row r="352" ht="20.1" customHeight="1" spans="1:2">
      <c r="A352" s="10" t="s">
        <v>211</v>
      </c>
      <c r="B352" s="12">
        <v>0</v>
      </c>
    </row>
    <row r="353" ht="20.1" customHeight="1" spans="1:2">
      <c r="A353" s="10" t="s">
        <v>212</v>
      </c>
      <c r="B353" s="12">
        <v>8</v>
      </c>
    </row>
    <row r="354" ht="20.1" customHeight="1" spans="1:2">
      <c r="A354" s="10" t="s">
        <v>213</v>
      </c>
      <c r="B354" s="12">
        <v>0</v>
      </c>
    </row>
    <row r="355" ht="20.1" customHeight="1" spans="1:2">
      <c r="A355" s="13" t="s">
        <v>214</v>
      </c>
      <c r="B355" s="12">
        <v>0</v>
      </c>
    </row>
    <row r="356" ht="20.1" customHeight="1" spans="1:2">
      <c r="A356" s="13" t="s">
        <v>215</v>
      </c>
      <c r="B356" s="12">
        <v>25</v>
      </c>
    </row>
    <row r="357" ht="20.1" customHeight="1" spans="1:2">
      <c r="A357" s="8" t="s">
        <v>216</v>
      </c>
      <c r="B357" s="11">
        <f>SUM(B358:B362)</f>
        <v>0</v>
      </c>
    </row>
    <row r="358" ht="20.1" customHeight="1" spans="1:2">
      <c r="A358" s="10" t="s">
        <v>217</v>
      </c>
      <c r="B358" s="12"/>
    </row>
    <row r="359" ht="20.1" customHeight="1" spans="1:2">
      <c r="A359" s="10" t="s">
        <v>218</v>
      </c>
      <c r="B359" s="12"/>
    </row>
    <row r="360" ht="20.1" customHeight="1" spans="1:2">
      <c r="A360" s="10" t="s">
        <v>219</v>
      </c>
      <c r="B360" s="12"/>
    </row>
    <row r="361" ht="20.1" customHeight="1" spans="1:2">
      <c r="A361" s="13" t="s">
        <v>220</v>
      </c>
      <c r="B361" s="12"/>
    </row>
    <row r="362" ht="20.1" customHeight="1" spans="1:2">
      <c r="A362" s="13" t="s">
        <v>221</v>
      </c>
      <c r="B362" s="12"/>
    </row>
    <row r="363" ht="20.1" customHeight="1" spans="1:2">
      <c r="A363" s="13" t="s">
        <v>222</v>
      </c>
      <c r="B363" s="11">
        <f>SUM(B364:B366)</f>
        <v>0</v>
      </c>
    </row>
    <row r="364" ht="20.1" customHeight="1" spans="1:2">
      <c r="A364" s="10" t="s">
        <v>223</v>
      </c>
      <c r="B364" s="12"/>
    </row>
    <row r="365" ht="20.1" customHeight="1" spans="1:2">
      <c r="A365" s="10" t="s">
        <v>224</v>
      </c>
      <c r="B365" s="12"/>
    </row>
    <row r="366" ht="20.1" customHeight="1" spans="1:2">
      <c r="A366" s="10" t="s">
        <v>225</v>
      </c>
      <c r="B366" s="12"/>
    </row>
    <row r="367" ht="20.1" customHeight="1" spans="1:2">
      <c r="A367" s="13" t="s">
        <v>226</v>
      </c>
      <c r="B367" s="11">
        <f>SUM(B368:B370)</f>
        <v>0</v>
      </c>
    </row>
    <row r="368" ht="20.1" customHeight="1" spans="1:2">
      <c r="A368" s="13" t="s">
        <v>227</v>
      </c>
      <c r="B368" s="12"/>
    </row>
    <row r="369" ht="20.1" customHeight="1" spans="1:2">
      <c r="A369" s="13" t="s">
        <v>228</v>
      </c>
      <c r="B369" s="12"/>
    </row>
    <row r="370" ht="20.1" customHeight="1" spans="1:2">
      <c r="A370" s="8" t="s">
        <v>229</v>
      </c>
      <c r="B370" s="12"/>
    </row>
    <row r="371" ht="20.1" customHeight="1" spans="1:2">
      <c r="A371" s="10" t="s">
        <v>230</v>
      </c>
      <c r="B371" s="11">
        <f>SUM(B372:B374)</f>
        <v>0</v>
      </c>
    </row>
    <row r="372" ht="20.1" customHeight="1" spans="1:2">
      <c r="A372" s="10" t="s">
        <v>231</v>
      </c>
      <c r="B372" s="12"/>
    </row>
    <row r="373" ht="20.1" customHeight="1" spans="1:2">
      <c r="A373" s="10" t="s">
        <v>232</v>
      </c>
      <c r="B373" s="12"/>
    </row>
    <row r="374" ht="20.1" customHeight="1" spans="1:2">
      <c r="A374" s="13" t="s">
        <v>233</v>
      </c>
      <c r="B374" s="12"/>
    </row>
    <row r="375" ht="20.1" customHeight="1" spans="1:2">
      <c r="A375" s="13" t="s">
        <v>234</v>
      </c>
      <c r="B375" s="11">
        <f>SUM(B376:B380)</f>
        <v>65</v>
      </c>
    </row>
    <row r="376" ht="20.1" customHeight="1" spans="1:2">
      <c r="A376" s="13" t="s">
        <v>235</v>
      </c>
      <c r="B376" s="12">
        <v>0</v>
      </c>
    </row>
    <row r="377" ht="20.1" customHeight="1" spans="1:2">
      <c r="A377" s="10" t="s">
        <v>236</v>
      </c>
      <c r="B377" s="12">
        <v>55</v>
      </c>
    </row>
    <row r="378" ht="20.1" customHeight="1" spans="1:2">
      <c r="A378" s="10" t="s">
        <v>237</v>
      </c>
      <c r="B378" s="12">
        <v>10</v>
      </c>
    </row>
    <row r="379" ht="20.1" customHeight="1" spans="1:2">
      <c r="A379" s="10" t="s">
        <v>238</v>
      </c>
      <c r="B379" s="12">
        <v>0</v>
      </c>
    </row>
    <row r="380" ht="20.1" customHeight="1" spans="1:2">
      <c r="A380" s="10" t="s">
        <v>239</v>
      </c>
      <c r="B380" s="12">
        <v>0</v>
      </c>
    </row>
    <row r="381" ht="20.1" customHeight="1" spans="1:2">
      <c r="A381" s="10" t="s">
        <v>240</v>
      </c>
      <c r="B381" s="11">
        <f>SUM(B382:B387)</f>
        <v>1703</v>
      </c>
    </row>
    <row r="382" ht="20.1" customHeight="1" spans="1:2">
      <c r="A382" s="13" t="s">
        <v>241</v>
      </c>
      <c r="B382" s="12">
        <v>0</v>
      </c>
    </row>
    <row r="383" ht="20.1" customHeight="1" spans="1:2">
      <c r="A383" s="13" t="s">
        <v>242</v>
      </c>
      <c r="B383" s="12">
        <v>0</v>
      </c>
    </row>
    <row r="384" ht="20.1" customHeight="1" spans="1:2">
      <c r="A384" s="13" t="s">
        <v>243</v>
      </c>
      <c r="B384" s="12">
        <v>0</v>
      </c>
    </row>
    <row r="385" ht="20.1" customHeight="1" spans="1:2">
      <c r="A385" s="8" t="s">
        <v>244</v>
      </c>
      <c r="B385" s="12">
        <v>0</v>
      </c>
    </row>
    <row r="386" ht="20.1" customHeight="1" spans="1:2">
      <c r="A386" s="10" t="s">
        <v>245</v>
      </c>
      <c r="B386" s="12">
        <v>0</v>
      </c>
    </row>
    <row r="387" ht="20.1" customHeight="1" spans="1:2">
      <c r="A387" s="10" t="s">
        <v>246</v>
      </c>
      <c r="B387" s="12">
        <v>1703</v>
      </c>
    </row>
    <row r="388" ht="20.1" customHeight="1" spans="1:2">
      <c r="A388" s="10" t="s">
        <v>247</v>
      </c>
      <c r="B388" s="11">
        <v>3</v>
      </c>
    </row>
    <row r="389" ht="20.1" customHeight="1" spans="1:2">
      <c r="A389" s="8" t="s">
        <v>248</v>
      </c>
      <c r="B389" s="20">
        <f>B390+B395+B404+B410+B415+B420+B425+B432+B436+B440</f>
        <v>1643</v>
      </c>
    </row>
    <row r="390" ht="20.1" customHeight="1" spans="1:2">
      <c r="A390" s="13" t="s">
        <v>249</v>
      </c>
      <c r="B390" s="11">
        <f>SUM(B391:B394)</f>
        <v>163</v>
      </c>
    </row>
    <row r="391" ht="20.1" customHeight="1" spans="1:2">
      <c r="A391" s="10" t="s">
        <v>7</v>
      </c>
      <c r="B391" s="12">
        <v>52</v>
      </c>
    </row>
    <row r="392" ht="20.1" customHeight="1" spans="1:2">
      <c r="A392" s="10" t="s">
        <v>8</v>
      </c>
      <c r="B392" s="12">
        <v>111</v>
      </c>
    </row>
    <row r="393" ht="20.1" customHeight="1" spans="1:2">
      <c r="A393" s="10" t="s">
        <v>9</v>
      </c>
      <c r="B393" s="12">
        <v>0</v>
      </c>
    </row>
    <row r="394" ht="20.1" customHeight="1" spans="1:2">
      <c r="A394" s="13" t="s">
        <v>250</v>
      </c>
      <c r="B394" s="12">
        <v>0</v>
      </c>
    </row>
    <row r="395" ht="20.1" customHeight="1" spans="1:2">
      <c r="A395" s="10" t="s">
        <v>251</v>
      </c>
      <c r="B395" s="11">
        <f>SUM(B396:B403)</f>
        <v>0</v>
      </c>
    </row>
    <row r="396" ht="20.1" customHeight="1" spans="1:2">
      <c r="A396" s="10" t="s">
        <v>252</v>
      </c>
      <c r="B396" s="12"/>
    </row>
    <row r="397" ht="20.1" customHeight="1" spans="1:2">
      <c r="A397" s="8" t="s">
        <v>253</v>
      </c>
      <c r="B397" s="12"/>
    </row>
    <row r="398" ht="20.1" customHeight="1" spans="1:2">
      <c r="A398" s="10" t="s">
        <v>254</v>
      </c>
      <c r="B398" s="12"/>
    </row>
    <row r="399" ht="20.1" customHeight="1" spans="1:2">
      <c r="A399" s="10" t="s">
        <v>255</v>
      </c>
      <c r="B399" s="12"/>
    </row>
    <row r="400" ht="20.1" customHeight="1" spans="1:2">
      <c r="A400" s="10" t="s">
        <v>256</v>
      </c>
      <c r="B400" s="12"/>
    </row>
    <row r="401" ht="20.1" customHeight="1" spans="1:2">
      <c r="A401" s="13" t="s">
        <v>257</v>
      </c>
      <c r="B401" s="12"/>
    </row>
    <row r="402" ht="20.1" customHeight="1" spans="1:2">
      <c r="A402" s="13" t="s">
        <v>258</v>
      </c>
      <c r="B402" s="12"/>
    </row>
    <row r="403" ht="20.1" customHeight="1" spans="1:2">
      <c r="A403" s="13" t="s">
        <v>259</v>
      </c>
      <c r="B403" s="12"/>
    </row>
    <row r="404" ht="20.1" customHeight="1" spans="1:2">
      <c r="A404" s="13" t="s">
        <v>260</v>
      </c>
      <c r="B404" s="11">
        <f>SUM(B405:B409)</f>
        <v>0</v>
      </c>
    </row>
    <row r="405" ht="20.1" customHeight="1" spans="1:2">
      <c r="A405" s="10" t="s">
        <v>252</v>
      </c>
      <c r="B405" s="12"/>
    </row>
    <row r="406" ht="20.1" customHeight="1" spans="1:2">
      <c r="A406" s="10" t="s">
        <v>261</v>
      </c>
      <c r="B406" s="12"/>
    </row>
    <row r="407" ht="20.1" customHeight="1" spans="1:2">
      <c r="A407" s="10" t="s">
        <v>262</v>
      </c>
      <c r="B407" s="12"/>
    </row>
    <row r="408" ht="20.1" customHeight="1" spans="1:2">
      <c r="A408" s="13" t="s">
        <v>263</v>
      </c>
      <c r="B408" s="12"/>
    </row>
    <row r="409" ht="20.1" customHeight="1" spans="1:2">
      <c r="A409" s="13" t="s">
        <v>264</v>
      </c>
      <c r="B409" s="12"/>
    </row>
    <row r="410" ht="20.1" customHeight="1" spans="1:2">
      <c r="A410" s="13" t="s">
        <v>265</v>
      </c>
      <c r="B410" s="11">
        <f>SUM(B411:B414)</f>
        <v>0</v>
      </c>
    </row>
    <row r="411" ht="20.1" customHeight="1" spans="1:2">
      <c r="A411" s="8" t="s">
        <v>252</v>
      </c>
      <c r="B411" s="12"/>
    </row>
    <row r="412" ht="20.1" customHeight="1" spans="1:2">
      <c r="A412" s="10" t="s">
        <v>266</v>
      </c>
      <c r="B412" s="12"/>
    </row>
    <row r="413" ht="20.1" customHeight="1" spans="1:2">
      <c r="A413" s="10" t="s">
        <v>267</v>
      </c>
      <c r="B413" s="12"/>
    </row>
    <row r="414" ht="20.1" customHeight="1" spans="1:2">
      <c r="A414" s="13" t="s">
        <v>268</v>
      </c>
      <c r="B414" s="12"/>
    </row>
    <row r="415" ht="20.1" customHeight="1" spans="1:2">
      <c r="A415" s="13" t="s">
        <v>269</v>
      </c>
      <c r="B415" s="11">
        <f>SUM(B416:B419)</f>
        <v>0</v>
      </c>
    </row>
    <row r="416" ht="20.1" customHeight="1" spans="1:2">
      <c r="A416" s="13" t="s">
        <v>252</v>
      </c>
      <c r="B416" s="12"/>
    </row>
    <row r="417" ht="20.1" customHeight="1" spans="1:2">
      <c r="A417" s="10" t="s">
        <v>270</v>
      </c>
      <c r="B417" s="12"/>
    </row>
    <row r="418" ht="20.1" customHeight="1" spans="1:2">
      <c r="A418" s="10" t="s">
        <v>271</v>
      </c>
      <c r="B418" s="12"/>
    </row>
    <row r="419" ht="20.1" customHeight="1" spans="1:2">
      <c r="A419" s="10" t="s">
        <v>272</v>
      </c>
      <c r="B419" s="12"/>
    </row>
    <row r="420" ht="20.1" customHeight="1" spans="1:2">
      <c r="A420" s="13" t="s">
        <v>273</v>
      </c>
      <c r="B420" s="11">
        <f>SUM(B421:B424)</f>
        <v>45</v>
      </c>
    </row>
    <row r="421" ht="20.1" customHeight="1" spans="1:2">
      <c r="A421" s="13" t="s">
        <v>274</v>
      </c>
      <c r="B421" s="12">
        <v>39</v>
      </c>
    </row>
    <row r="422" ht="20.1" customHeight="1" spans="1:2">
      <c r="A422" s="13" t="s">
        <v>275</v>
      </c>
      <c r="B422" s="12">
        <v>0</v>
      </c>
    </row>
    <row r="423" ht="20.1" customHeight="1" spans="1:2">
      <c r="A423" s="13" t="s">
        <v>276</v>
      </c>
      <c r="B423" s="12">
        <v>0</v>
      </c>
    </row>
    <row r="424" ht="20.1" customHeight="1" spans="1:2">
      <c r="A424" s="13" t="s">
        <v>277</v>
      </c>
      <c r="B424" s="12">
        <v>6</v>
      </c>
    </row>
    <row r="425" ht="20.1" customHeight="1" spans="1:2">
      <c r="A425" s="10" t="s">
        <v>278</v>
      </c>
      <c r="B425" s="11">
        <f>SUM(B426:B431)</f>
        <v>10</v>
      </c>
    </row>
    <row r="426" ht="20.1" customHeight="1" spans="1:2">
      <c r="A426" s="10" t="s">
        <v>252</v>
      </c>
      <c r="B426" s="12">
        <v>0</v>
      </c>
    </row>
    <row r="427" ht="20.1" customHeight="1" spans="1:2">
      <c r="A427" s="13" t="s">
        <v>279</v>
      </c>
      <c r="B427" s="12">
        <v>10</v>
      </c>
    </row>
    <row r="428" ht="20.1" customHeight="1" spans="1:2">
      <c r="A428" s="13" t="s">
        <v>280</v>
      </c>
      <c r="B428" s="12">
        <v>0</v>
      </c>
    </row>
    <row r="429" ht="20.1" customHeight="1" spans="1:2">
      <c r="A429" s="13" t="s">
        <v>281</v>
      </c>
      <c r="B429" s="12">
        <v>0</v>
      </c>
    </row>
    <row r="430" ht="20.1" customHeight="1" spans="1:2">
      <c r="A430" s="10" t="s">
        <v>282</v>
      </c>
      <c r="B430" s="12">
        <v>0</v>
      </c>
    </row>
    <row r="431" ht="20.1" customHeight="1" spans="1:2">
      <c r="A431" s="10" t="s">
        <v>283</v>
      </c>
      <c r="B431" s="12">
        <v>0</v>
      </c>
    </row>
    <row r="432" ht="20.1" customHeight="1" spans="1:2">
      <c r="A432" s="10" t="s">
        <v>284</v>
      </c>
      <c r="B432" s="11">
        <f>SUM(B433:B435)</f>
        <v>0</v>
      </c>
    </row>
    <row r="433" ht="20.1" customHeight="1" spans="1:2">
      <c r="A433" s="13" t="s">
        <v>285</v>
      </c>
      <c r="B433" s="12"/>
    </row>
    <row r="434" ht="20.1" customHeight="1" spans="1:2">
      <c r="A434" s="13" t="s">
        <v>286</v>
      </c>
      <c r="B434" s="12"/>
    </row>
    <row r="435" ht="19.5" customHeight="1" spans="1:2">
      <c r="A435" s="13" t="s">
        <v>287</v>
      </c>
      <c r="B435" s="12"/>
    </row>
    <row r="436" ht="20.1" customHeight="1" spans="1:2">
      <c r="A436" s="8" t="s">
        <v>288</v>
      </c>
      <c r="B436" s="11">
        <f>SUM(B437:B439)</f>
        <v>0</v>
      </c>
    </row>
    <row r="437" ht="20.1" customHeight="1" spans="1:2">
      <c r="A437" s="13" t="s">
        <v>289</v>
      </c>
      <c r="B437" s="12"/>
    </row>
    <row r="438" ht="20.1" customHeight="1" spans="1:2">
      <c r="A438" s="13" t="s">
        <v>290</v>
      </c>
      <c r="B438" s="12"/>
    </row>
    <row r="439" ht="20.1" customHeight="1" spans="1:2">
      <c r="A439" s="13" t="s">
        <v>291</v>
      </c>
      <c r="B439" s="12"/>
    </row>
    <row r="440" ht="20.1" customHeight="1" spans="1:2">
      <c r="A440" s="10" t="s">
        <v>292</v>
      </c>
      <c r="B440" s="11">
        <f>SUM(B441:B444)</f>
        <v>1425</v>
      </c>
    </row>
    <row r="441" ht="20.1" customHeight="1" spans="1:2">
      <c r="A441" s="10" t="s">
        <v>293</v>
      </c>
      <c r="B441" s="12">
        <v>480</v>
      </c>
    </row>
    <row r="442" ht="20.1" customHeight="1" spans="1:2">
      <c r="A442" s="13" t="s">
        <v>294</v>
      </c>
      <c r="B442" s="12">
        <v>0</v>
      </c>
    </row>
    <row r="443" ht="20.1" customHeight="1" spans="1:2">
      <c r="A443" s="13" t="s">
        <v>295</v>
      </c>
      <c r="B443" s="12">
        <v>0</v>
      </c>
    </row>
    <row r="444" ht="20.1" customHeight="1" spans="1:2">
      <c r="A444" s="13" t="s">
        <v>296</v>
      </c>
      <c r="B444" s="12">
        <v>945</v>
      </c>
    </row>
    <row r="445" ht="20.1" customHeight="1" spans="1:2">
      <c r="A445" s="8" t="s">
        <v>297</v>
      </c>
      <c r="B445" s="20">
        <f>B446+B462+B470+B481+B490+B498</f>
        <v>1857</v>
      </c>
    </row>
    <row r="446" ht="20.1" customHeight="1" spans="1:2">
      <c r="A446" s="8" t="s">
        <v>298</v>
      </c>
      <c r="B446" s="11">
        <f>SUM(B447:B461)</f>
        <v>1005</v>
      </c>
    </row>
    <row r="447" ht="20.1" customHeight="1" spans="1:2">
      <c r="A447" s="8" t="s">
        <v>7</v>
      </c>
      <c r="B447" s="12">
        <v>335</v>
      </c>
    </row>
    <row r="448" ht="20.1" customHeight="1" spans="1:2">
      <c r="A448" s="8" t="s">
        <v>8</v>
      </c>
      <c r="B448" s="12">
        <v>70</v>
      </c>
    </row>
    <row r="449" ht="20.1" customHeight="1" spans="1:2">
      <c r="A449" s="8" t="s">
        <v>9</v>
      </c>
      <c r="B449" s="12">
        <v>0</v>
      </c>
    </row>
    <row r="450" ht="20.1" customHeight="1" spans="1:2">
      <c r="A450" s="8" t="s">
        <v>299</v>
      </c>
      <c r="B450" s="12">
        <v>3</v>
      </c>
    </row>
    <row r="451" ht="20.1" customHeight="1" spans="1:2">
      <c r="A451" s="8" t="s">
        <v>300</v>
      </c>
      <c r="B451" s="12">
        <v>0</v>
      </c>
    </row>
    <row r="452" ht="20.1" customHeight="1" spans="1:2">
      <c r="A452" s="8" t="s">
        <v>301</v>
      </c>
      <c r="B452" s="12">
        <v>0</v>
      </c>
    </row>
    <row r="453" ht="20.1" customHeight="1" spans="1:2">
      <c r="A453" s="8" t="s">
        <v>302</v>
      </c>
      <c r="B453" s="12">
        <v>0</v>
      </c>
    </row>
    <row r="454" ht="20.1" customHeight="1" spans="1:2">
      <c r="A454" s="8" t="s">
        <v>303</v>
      </c>
      <c r="B454" s="12">
        <v>5</v>
      </c>
    </row>
    <row r="455" ht="20.1" customHeight="1" spans="1:2">
      <c r="A455" s="8" t="s">
        <v>304</v>
      </c>
      <c r="B455" s="12">
        <v>0</v>
      </c>
    </row>
    <row r="456" ht="20.1" customHeight="1" spans="1:2">
      <c r="A456" s="8" t="s">
        <v>305</v>
      </c>
      <c r="B456" s="12">
        <v>0</v>
      </c>
    </row>
    <row r="457" ht="20.1" customHeight="1" spans="1:2">
      <c r="A457" s="8" t="s">
        <v>306</v>
      </c>
      <c r="B457" s="12">
        <v>0</v>
      </c>
    </row>
    <row r="458" ht="20.1" customHeight="1" spans="1:2">
      <c r="A458" s="8" t="s">
        <v>307</v>
      </c>
      <c r="B458" s="12">
        <v>0</v>
      </c>
    </row>
    <row r="459" ht="20.1" customHeight="1" spans="1:2">
      <c r="A459" s="8" t="s">
        <v>308</v>
      </c>
      <c r="B459" s="12">
        <v>29</v>
      </c>
    </row>
    <row r="460" ht="20.1" customHeight="1" spans="1:2">
      <c r="A460" s="8" t="s">
        <v>309</v>
      </c>
      <c r="B460" s="12">
        <v>0</v>
      </c>
    </row>
    <row r="461" ht="20.1" customHeight="1" spans="1:2">
      <c r="A461" s="8" t="s">
        <v>310</v>
      </c>
      <c r="B461" s="12">
        <v>563</v>
      </c>
    </row>
    <row r="462" ht="20.1" customHeight="1" spans="1:2">
      <c r="A462" s="8" t="s">
        <v>311</v>
      </c>
      <c r="B462" s="11">
        <f>SUM(B463:B469)</f>
        <v>5</v>
      </c>
    </row>
    <row r="463" ht="20.1" customHeight="1" spans="1:2">
      <c r="A463" s="8" t="s">
        <v>7</v>
      </c>
      <c r="B463" s="12">
        <v>0</v>
      </c>
    </row>
    <row r="464" ht="20.1" customHeight="1" spans="1:2">
      <c r="A464" s="8" t="s">
        <v>8</v>
      </c>
      <c r="B464" s="12">
        <v>0</v>
      </c>
    </row>
    <row r="465" ht="20.1" customHeight="1" spans="1:2">
      <c r="A465" s="8" t="s">
        <v>9</v>
      </c>
      <c r="B465" s="12">
        <v>0</v>
      </c>
    </row>
    <row r="466" ht="20.1" customHeight="1" spans="1:2">
      <c r="A466" s="8" t="s">
        <v>312</v>
      </c>
      <c r="B466" s="12">
        <v>5</v>
      </c>
    </row>
    <row r="467" ht="20.1" customHeight="1" spans="1:2">
      <c r="A467" s="8" t="s">
        <v>313</v>
      </c>
      <c r="B467" s="12">
        <v>0</v>
      </c>
    </row>
    <row r="468" ht="20.1" customHeight="1" spans="1:2">
      <c r="A468" s="8" t="s">
        <v>314</v>
      </c>
      <c r="B468" s="12">
        <v>0</v>
      </c>
    </row>
    <row r="469" ht="20.1" customHeight="1" spans="1:2">
      <c r="A469" s="8" t="s">
        <v>315</v>
      </c>
      <c r="B469" s="12">
        <v>0</v>
      </c>
    </row>
    <row r="470" ht="20.1" customHeight="1" spans="1:2">
      <c r="A470" s="8" t="s">
        <v>316</v>
      </c>
      <c r="B470" s="11">
        <f>SUM(B471:B480)</f>
        <v>42</v>
      </c>
    </row>
    <row r="471" ht="20.1" customHeight="1" spans="1:2">
      <c r="A471" s="8" t="s">
        <v>7</v>
      </c>
      <c r="B471" s="12">
        <v>1</v>
      </c>
    </row>
    <row r="472" ht="20.1" customHeight="1" spans="1:2">
      <c r="A472" s="8" t="s">
        <v>8</v>
      </c>
      <c r="B472" s="12">
        <v>0</v>
      </c>
    </row>
    <row r="473" ht="20.1" customHeight="1" spans="1:2">
      <c r="A473" s="8" t="s">
        <v>9</v>
      </c>
      <c r="B473" s="12">
        <v>0</v>
      </c>
    </row>
    <row r="474" ht="20.1" customHeight="1" spans="1:2">
      <c r="A474" s="8" t="s">
        <v>317</v>
      </c>
      <c r="B474" s="12">
        <v>0</v>
      </c>
    </row>
    <row r="475" ht="20.1" customHeight="1" spans="1:2">
      <c r="A475" s="8" t="s">
        <v>318</v>
      </c>
      <c r="B475" s="12">
        <v>0</v>
      </c>
    </row>
    <row r="476" ht="20.1" customHeight="1" spans="1:2">
      <c r="A476" s="8" t="s">
        <v>319</v>
      </c>
      <c r="B476" s="12">
        <v>0</v>
      </c>
    </row>
    <row r="477" ht="20.1" customHeight="1" spans="1:2">
      <c r="A477" s="8" t="s">
        <v>320</v>
      </c>
      <c r="B477" s="12">
        <v>0</v>
      </c>
    </row>
    <row r="478" ht="20.1" customHeight="1" spans="1:2">
      <c r="A478" s="8" t="s">
        <v>321</v>
      </c>
      <c r="B478" s="12">
        <v>0</v>
      </c>
    </row>
    <row r="479" ht="20.1" customHeight="1" spans="1:2">
      <c r="A479" s="8" t="s">
        <v>322</v>
      </c>
      <c r="B479" s="12">
        <v>0</v>
      </c>
    </row>
    <row r="480" ht="20.1" customHeight="1" spans="1:2">
      <c r="A480" s="8" t="s">
        <v>323</v>
      </c>
      <c r="B480" s="12">
        <v>41</v>
      </c>
    </row>
    <row r="481" ht="20.1" customHeight="1" spans="1:2">
      <c r="A481" s="8" t="s">
        <v>324</v>
      </c>
      <c r="B481" s="11">
        <f>SUM(B482:B489)</f>
        <v>5</v>
      </c>
    </row>
    <row r="482" ht="20.1" customHeight="1" spans="1:2">
      <c r="A482" s="8" t="s">
        <v>7</v>
      </c>
      <c r="B482" s="12">
        <v>0</v>
      </c>
    </row>
    <row r="483" ht="20.1" customHeight="1" spans="1:2">
      <c r="A483" s="8" t="s">
        <v>8</v>
      </c>
      <c r="B483" s="12">
        <v>2</v>
      </c>
    </row>
    <row r="484" ht="20.1" customHeight="1" spans="1:2">
      <c r="A484" s="8" t="s">
        <v>9</v>
      </c>
      <c r="B484" s="12">
        <v>0</v>
      </c>
    </row>
    <row r="485" ht="20.1" customHeight="1" spans="1:2">
      <c r="A485" s="8" t="s">
        <v>325</v>
      </c>
      <c r="B485" s="12">
        <v>0</v>
      </c>
    </row>
    <row r="486" ht="20.1" customHeight="1" spans="1:2">
      <c r="A486" s="8" t="s">
        <v>326</v>
      </c>
      <c r="B486" s="12">
        <v>0</v>
      </c>
    </row>
    <row r="487" ht="20.1" customHeight="1" spans="1:2">
      <c r="A487" s="8" t="s">
        <v>327</v>
      </c>
      <c r="B487" s="12">
        <v>0</v>
      </c>
    </row>
    <row r="488" ht="20.1" customHeight="1" spans="1:2">
      <c r="A488" s="8" t="s">
        <v>328</v>
      </c>
      <c r="B488" s="12">
        <v>0</v>
      </c>
    </row>
    <row r="489" ht="20.1" customHeight="1" spans="1:2">
      <c r="A489" s="8" t="s">
        <v>329</v>
      </c>
      <c r="B489" s="12">
        <v>3</v>
      </c>
    </row>
    <row r="490" ht="20.1" customHeight="1" spans="1:2">
      <c r="A490" s="8" t="s">
        <v>330</v>
      </c>
      <c r="B490" s="11">
        <f>SUM(B491:B497)</f>
        <v>0</v>
      </c>
    </row>
    <row r="491" ht="20.1" customHeight="1" spans="1:2">
      <c r="A491" s="8" t="s">
        <v>7</v>
      </c>
      <c r="B491" s="12"/>
    </row>
    <row r="492" ht="20.1" customHeight="1" spans="1:2">
      <c r="A492" s="8" t="s">
        <v>8</v>
      </c>
      <c r="B492" s="12"/>
    </row>
    <row r="493" ht="20.1" customHeight="1" spans="1:2">
      <c r="A493" s="8" t="s">
        <v>9</v>
      </c>
      <c r="B493" s="12"/>
    </row>
    <row r="494" ht="20.1" customHeight="1" spans="1:2">
      <c r="A494" s="8" t="s">
        <v>331</v>
      </c>
      <c r="B494" s="12"/>
    </row>
    <row r="495" ht="20.1" customHeight="1" spans="1:2">
      <c r="A495" s="8" t="s">
        <v>332</v>
      </c>
      <c r="B495" s="12"/>
    </row>
    <row r="496" ht="20.1" customHeight="1" spans="1:2">
      <c r="A496" s="8" t="s">
        <v>333</v>
      </c>
      <c r="B496" s="12"/>
    </row>
    <row r="497" ht="20.1" customHeight="1" spans="1:2">
      <c r="A497" s="8" t="s">
        <v>334</v>
      </c>
      <c r="B497" s="12"/>
    </row>
    <row r="498" ht="20.1" customHeight="1" spans="1:2">
      <c r="A498" s="8" t="s">
        <v>335</v>
      </c>
      <c r="B498" s="11">
        <f>SUM(B499:B501)</f>
        <v>800</v>
      </c>
    </row>
    <row r="499" ht="20.1" customHeight="1" spans="1:2">
      <c r="A499" s="8" t="s">
        <v>336</v>
      </c>
      <c r="B499" s="12">
        <v>0</v>
      </c>
    </row>
    <row r="500" ht="20.1" customHeight="1" spans="1:2">
      <c r="A500" s="8" t="s">
        <v>337</v>
      </c>
      <c r="B500" s="12">
        <v>50</v>
      </c>
    </row>
    <row r="501" ht="20.1" customHeight="1" spans="1:2">
      <c r="A501" s="8" t="s">
        <v>338</v>
      </c>
      <c r="B501" s="12">
        <v>750</v>
      </c>
    </row>
    <row r="502" ht="20.1" customHeight="1" spans="1:2">
      <c r="A502" s="8" t="s">
        <v>339</v>
      </c>
      <c r="B502" s="20">
        <f>B503+B522+B530+B532+B541+B545+B555+B564+B571+B579+B588+B593+B596+B599+B602+B605+B608+B612+B616+B624+B627</f>
        <v>15033</v>
      </c>
    </row>
    <row r="503" ht="20.1" customHeight="1" spans="1:2">
      <c r="A503" s="8" t="s">
        <v>340</v>
      </c>
      <c r="B503" s="11">
        <f>SUM(B504:B521)</f>
        <v>1214</v>
      </c>
    </row>
    <row r="504" ht="20.1" customHeight="1" spans="1:2">
      <c r="A504" s="8" t="s">
        <v>7</v>
      </c>
      <c r="B504" s="12">
        <v>366</v>
      </c>
    </row>
    <row r="505" ht="20.1" customHeight="1" spans="1:2">
      <c r="A505" s="8" t="s">
        <v>8</v>
      </c>
      <c r="B505" s="12">
        <v>72</v>
      </c>
    </row>
    <row r="506" ht="20.1" customHeight="1" spans="1:2">
      <c r="A506" s="8" t="s">
        <v>9</v>
      </c>
      <c r="B506" s="12">
        <v>0</v>
      </c>
    </row>
    <row r="507" ht="20.1" customHeight="1" spans="1:2">
      <c r="A507" s="8" t="s">
        <v>341</v>
      </c>
      <c r="B507" s="12">
        <v>0</v>
      </c>
    </row>
    <row r="508" ht="20.1" customHeight="1" spans="1:2">
      <c r="A508" s="8" t="s">
        <v>342</v>
      </c>
      <c r="B508" s="12">
        <v>8</v>
      </c>
    </row>
    <row r="509" ht="20.1" customHeight="1" spans="1:2">
      <c r="A509" s="8" t="s">
        <v>343</v>
      </c>
      <c r="B509" s="12">
        <v>413</v>
      </c>
    </row>
    <row r="510" ht="20.1" customHeight="1" spans="1:2">
      <c r="A510" s="8" t="s">
        <v>344</v>
      </c>
      <c r="B510" s="12">
        <v>5</v>
      </c>
    </row>
    <row r="511" ht="20.1" customHeight="1" spans="1:2">
      <c r="A511" s="8" t="s">
        <v>49</v>
      </c>
      <c r="B511" s="12">
        <v>0</v>
      </c>
    </row>
    <row r="512" ht="20.1" customHeight="1" spans="1:2">
      <c r="A512" s="8" t="s">
        <v>345</v>
      </c>
      <c r="B512" s="12">
        <v>312</v>
      </c>
    </row>
    <row r="513" ht="20.1" customHeight="1" spans="1:2">
      <c r="A513" s="8" t="s">
        <v>346</v>
      </c>
      <c r="B513" s="12">
        <v>0</v>
      </c>
    </row>
    <row r="514" ht="20.1" customHeight="1" spans="1:2">
      <c r="A514" s="8" t="s">
        <v>347</v>
      </c>
      <c r="B514" s="12">
        <v>0</v>
      </c>
    </row>
    <row r="515" ht="20.1" customHeight="1" spans="1:2">
      <c r="A515" s="8" t="s">
        <v>348</v>
      </c>
      <c r="B515" s="12">
        <v>0</v>
      </c>
    </row>
    <row r="516" ht="20.1" customHeight="1" spans="1:2">
      <c r="A516" s="8" t="s">
        <v>349</v>
      </c>
      <c r="B516" s="12">
        <v>0</v>
      </c>
    </row>
    <row r="517" ht="20.1" customHeight="1" spans="1:2">
      <c r="A517" s="8" t="s">
        <v>350</v>
      </c>
      <c r="B517" s="12">
        <v>0</v>
      </c>
    </row>
    <row r="518" ht="20.1" customHeight="1" spans="1:2">
      <c r="A518" s="8" t="s">
        <v>351</v>
      </c>
      <c r="B518" s="12">
        <v>0</v>
      </c>
    </row>
    <row r="519" ht="20.1" customHeight="1" spans="1:2">
      <c r="A519" s="8" t="s">
        <v>352</v>
      </c>
      <c r="B519" s="12">
        <v>0</v>
      </c>
    </row>
    <row r="520" ht="20.1" customHeight="1" spans="1:2">
      <c r="A520" s="8" t="s">
        <v>17</v>
      </c>
      <c r="B520" s="12">
        <v>0</v>
      </c>
    </row>
    <row r="521" ht="20.1" customHeight="1" spans="1:2">
      <c r="A521" s="8" t="s">
        <v>353</v>
      </c>
      <c r="B521" s="12">
        <v>38</v>
      </c>
    </row>
    <row r="522" ht="20.1" customHeight="1" spans="1:2">
      <c r="A522" s="8" t="s">
        <v>354</v>
      </c>
      <c r="B522" s="11">
        <f>SUM(B523:B529)</f>
        <v>368</v>
      </c>
    </row>
    <row r="523" ht="20.1" customHeight="1" spans="1:2">
      <c r="A523" s="8" t="s">
        <v>7</v>
      </c>
      <c r="B523" s="12">
        <v>210</v>
      </c>
    </row>
    <row r="524" ht="20.1" customHeight="1" spans="1:2">
      <c r="A524" s="8" t="s">
        <v>8</v>
      </c>
      <c r="B524" s="12">
        <v>62</v>
      </c>
    </row>
    <row r="525" ht="20.1" customHeight="1" spans="1:2">
      <c r="A525" s="8" t="s">
        <v>9</v>
      </c>
      <c r="B525" s="12">
        <v>0</v>
      </c>
    </row>
    <row r="526" ht="20.1" customHeight="1" spans="1:2">
      <c r="A526" s="8" t="s">
        <v>355</v>
      </c>
      <c r="B526" s="12">
        <v>0</v>
      </c>
    </row>
    <row r="527" ht="20.1" customHeight="1" spans="1:2">
      <c r="A527" s="8" t="s">
        <v>356</v>
      </c>
      <c r="B527" s="12">
        <v>0</v>
      </c>
    </row>
    <row r="528" ht="20.1" customHeight="1" spans="1:2">
      <c r="A528" s="8" t="s">
        <v>357</v>
      </c>
      <c r="B528" s="12">
        <v>0</v>
      </c>
    </row>
    <row r="529" ht="20.1" customHeight="1" spans="1:2">
      <c r="A529" s="8" t="s">
        <v>358</v>
      </c>
      <c r="B529" s="12">
        <v>96</v>
      </c>
    </row>
    <row r="530" ht="20.1" customHeight="1" spans="1:2">
      <c r="A530" s="8" t="s">
        <v>359</v>
      </c>
      <c r="B530" s="11">
        <f>B531</f>
        <v>0</v>
      </c>
    </row>
    <row r="531" ht="20.1" customHeight="1" spans="1:2">
      <c r="A531" s="8" t="s">
        <v>360</v>
      </c>
      <c r="B531" s="12"/>
    </row>
    <row r="532" ht="20.1" customHeight="1" spans="1:2">
      <c r="A532" s="8" t="s">
        <v>361</v>
      </c>
      <c r="B532" s="11">
        <f>SUM(B533:B540)</f>
        <v>1415</v>
      </c>
    </row>
    <row r="533" ht="20.1" customHeight="1" spans="1:2">
      <c r="A533" s="8" t="s">
        <v>362</v>
      </c>
      <c r="B533" s="12">
        <v>3</v>
      </c>
    </row>
    <row r="534" ht="20.1" customHeight="1" spans="1:2">
      <c r="A534" s="8" t="s">
        <v>363</v>
      </c>
      <c r="B534" s="12">
        <v>0</v>
      </c>
    </row>
    <row r="535" ht="20.1" customHeight="1" spans="1:2">
      <c r="A535" s="8" t="s">
        <v>364</v>
      </c>
      <c r="B535" s="12">
        <v>41</v>
      </c>
    </row>
    <row r="536" ht="20.1" customHeight="1" spans="1:2">
      <c r="A536" s="8" t="s">
        <v>365</v>
      </c>
      <c r="B536" s="12">
        <v>448</v>
      </c>
    </row>
    <row r="537" ht="20.1" customHeight="1" spans="1:2">
      <c r="A537" s="8" t="s">
        <v>366</v>
      </c>
      <c r="B537" s="12">
        <v>407</v>
      </c>
    </row>
    <row r="538" ht="20.1" customHeight="1" spans="1:2">
      <c r="A538" s="8" t="s">
        <v>367</v>
      </c>
      <c r="B538" s="12">
        <v>516</v>
      </c>
    </row>
    <row r="539" ht="20.1" customHeight="1" spans="1:2">
      <c r="A539" s="8" t="s">
        <v>368</v>
      </c>
      <c r="B539" s="12">
        <v>0</v>
      </c>
    </row>
    <row r="540" ht="20.1" customHeight="1" spans="1:2">
      <c r="A540" s="8" t="s">
        <v>369</v>
      </c>
      <c r="B540" s="12">
        <v>0</v>
      </c>
    </row>
    <row r="541" ht="20.1" customHeight="1" spans="1:2">
      <c r="A541" s="8" t="s">
        <v>370</v>
      </c>
      <c r="B541" s="11">
        <f>SUM(B542:B544)</f>
        <v>26</v>
      </c>
    </row>
    <row r="542" ht="20.1" customHeight="1" spans="1:2">
      <c r="A542" s="8" t="s">
        <v>371</v>
      </c>
      <c r="B542" s="12">
        <v>26</v>
      </c>
    </row>
    <row r="543" ht="20.1" customHeight="1" spans="1:2">
      <c r="A543" s="8" t="s">
        <v>372</v>
      </c>
      <c r="B543" s="12">
        <v>0</v>
      </c>
    </row>
    <row r="544" ht="20.1" customHeight="1" spans="1:2">
      <c r="A544" s="8" t="s">
        <v>373</v>
      </c>
      <c r="B544" s="12">
        <v>0</v>
      </c>
    </row>
    <row r="545" ht="20.1" customHeight="1" spans="1:2">
      <c r="A545" s="8" t="s">
        <v>374</v>
      </c>
      <c r="B545" s="11">
        <f>SUM(B546:B554)</f>
        <v>631</v>
      </c>
    </row>
    <row r="546" ht="20.1" customHeight="1" spans="1:2">
      <c r="A546" s="8" t="s">
        <v>375</v>
      </c>
      <c r="B546" s="12">
        <v>0</v>
      </c>
    </row>
    <row r="547" ht="20.1" customHeight="1" spans="1:2">
      <c r="A547" s="8" t="s">
        <v>376</v>
      </c>
      <c r="B547" s="12">
        <v>0</v>
      </c>
    </row>
    <row r="548" ht="20.1" customHeight="1" spans="1:2">
      <c r="A548" s="8" t="s">
        <v>377</v>
      </c>
      <c r="B548" s="12">
        <v>95</v>
      </c>
    </row>
    <row r="549" ht="20.1" customHeight="1" spans="1:2">
      <c r="A549" s="8" t="s">
        <v>378</v>
      </c>
      <c r="B549" s="12">
        <v>23</v>
      </c>
    </row>
    <row r="550" ht="20.1" customHeight="1" spans="1:2">
      <c r="A550" s="8" t="s">
        <v>379</v>
      </c>
      <c r="B550" s="12">
        <v>0</v>
      </c>
    </row>
    <row r="551" ht="20.1" customHeight="1" spans="1:2">
      <c r="A551" s="8" t="s">
        <v>380</v>
      </c>
      <c r="B551" s="12">
        <v>0</v>
      </c>
    </row>
    <row r="552" ht="20.1" customHeight="1" spans="1:2">
      <c r="A552" s="8" t="s">
        <v>381</v>
      </c>
      <c r="B552" s="12">
        <v>0</v>
      </c>
    </row>
    <row r="553" ht="20.1" customHeight="1" spans="1:2">
      <c r="A553" s="8" t="s">
        <v>382</v>
      </c>
      <c r="B553" s="12">
        <v>0</v>
      </c>
    </row>
    <row r="554" ht="20.1" customHeight="1" spans="1:2">
      <c r="A554" s="8" t="s">
        <v>383</v>
      </c>
      <c r="B554" s="12">
        <v>513</v>
      </c>
    </row>
    <row r="555" ht="20.1" customHeight="1" spans="1:2">
      <c r="A555" s="8" t="s">
        <v>384</v>
      </c>
      <c r="B555" s="11">
        <f>SUM(B556:B563)</f>
        <v>923</v>
      </c>
    </row>
    <row r="556" ht="20.1" customHeight="1" spans="1:2">
      <c r="A556" s="8" t="s">
        <v>385</v>
      </c>
      <c r="B556" s="12">
        <v>166</v>
      </c>
    </row>
    <row r="557" ht="20.1" customHeight="1" spans="1:2">
      <c r="A557" s="8" t="s">
        <v>386</v>
      </c>
      <c r="B557" s="12"/>
    </row>
    <row r="558" ht="20.1" customHeight="1" spans="1:2">
      <c r="A558" s="8" t="s">
        <v>387</v>
      </c>
      <c r="B558" s="12"/>
    </row>
    <row r="559" ht="20.1" customHeight="1" spans="1:2">
      <c r="A559" s="8" t="s">
        <v>388</v>
      </c>
      <c r="B559" s="12">
        <v>281</v>
      </c>
    </row>
    <row r="560" ht="20.1" customHeight="1" spans="1:2">
      <c r="A560" s="8" t="s">
        <v>389</v>
      </c>
      <c r="B560" s="12"/>
    </row>
    <row r="561" ht="20.1" customHeight="1" spans="1:2">
      <c r="A561" s="8" t="s">
        <v>390</v>
      </c>
      <c r="B561" s="12"/>
    </row>
    <row r="562" ht="20.1" customHeight="1" spans="1:2">
      <c r="A562" s="8" t="s">
        <v>391</v>
      </c>
      <c r="B562" s="12"/>
    </row>
    <row r="563" ht="20.1" customHeight="1" spans="1:2">
      <c r="A563" s="8" t="s">
        <v>392</v>
      </c>
      <c r="B563" s="12">
        <f>456+20</f>
        <v>476</v>
      </c>
    </row>
    <row r="564" ht="20.1" customHeight="1" spans="1:2">
      <c r="A564" s="8" t="s">
        <v>393</v>
      </c>
      <c r="B564" s="11">
        <f>SUM(B565:B570)</f>
        <v>54</v>
      </c>
    </row>
    <row r="565" ht="20.1" customHeight="1" spans="1:2">
      <c r="A565" s="8" t="s">
        <v>394</v>
      </c>
      <c r="B565" s="21">
        <v>0</v>
      </c>
    </row>
    <row r="566" ht="20.1" customHeight="1" spans="1:2">
      <c r="A566" s="8" t="s">
        <v>395</v>
      </c>
      <c r="B566" s="12">
        <v>0</v>
      </c>
    </row>
    <row r="567" ht="20.1" customHeight="1" spans="1:2">
      <c r="A567" s="8" t="s">
        <v>396</v>
      </c>
      <c r="B567" s="12">
        <v>0</v>
      </c>
    </row>
    <row r="568" ht="20.1" customHeight="1" spans="1:2">
      <c r="A568" s="8" t="s">
        <v>397</v>
      </c>
      <c r="B568" s="12">
        <v>0</v>
      </c>
    </row>
    <row r="569" ht="20.1" customHeight="1" spans="1:2">
      <c r="A569" s="8" t="s">
        <v>398</v>
      </c>
      <c r="B569" s="12">
        <v>0</v>
      </c>
    </row>
    <row r="570" ht="20.1" customHeight="1" spans="1:2">
      <c r="A570" s="8" t="s">
        <v>399</v>
      </c>
      <c r="B570" s="12">
        <v>54</v>
      </c>
    </row>
    <row r="571" ht="20.1" customHeight="1" spans="1:2">
      <c r="A571" s="8" t="s">
        <v>400</v>
      </c>
      <c r="B571" s="11">
        <f>SUM(B572:B578)</f>
        <v>543</v>
      </c>
    </row>
    <row r="572" ht="20.1" customHeight="1" spans="1:2">
      <c r="A572" s="8" t="s">
        <v>401</v>
      </c>
      <c r="B572" s="21">
        <v>0</v>
      </c>
    </row>
    <row r="573" ht="20.1" customHeight="1" spans="1:2">
      <c r="A573" s="8" t="s">
        <v>402</v>
      </c>
      <c r="B573" s="21">
        <v>203</v>
      </c>
    </row>
    <row r="574" ht="20.1" customHeight="1" spans="1:2">
      <c r="A574" s="8" t="s">
        <v>403</v>
      </c>
      <c r="B574" s="12">
        <v>0</v>
      </c>
    </row>
    <row r="575" ht="20.1" customHeight="1" spans="1:2">
      <c r="A575" s="8" t="s">
        <v>404</v>
      </c>
      <c r="B575" s="12">
        <v>329</v>
      </c>
    </row>
    <row r="576" ht="20.1" customHeight="1" spans="1:2">
      <c r="A576" s="8" t="s">
        <v>405</v>
      </c>
      <c r="B576" s="12">
        <v>0</v>
      </c>
    </row>
    <row r="577" s="3" customFormat="1" ht="20.1" customHeight="1" spans="1:2">
      <c r="A577" s="8" t="s">
        <v>406</v>
      </c>
      <c r="B577" s="12">
        <v>11</v>
      </c>
    </row>
    <row r="578" s="3" customFormat="1" ht="20.1" customHeight="1" spans="1:2">
      <c r="A578" s="8" t="s">
        <v>407</v>
      </c>
      <c r="B578" s="12">
        <v>0</v>
      </c>
    </row>
    <row r="579" ht="20.1" customHeight="1" spans="1:2">
      <c r="A579" s="8" t="s">
        <v>408</v>
      </c>
      <c r="B579" s="11">
        <f>SUM(B580:B587)</f>
        <v>328</v>
      </c>
    </row>
    <row r="580" ht="20.1" customHeight="1" spans="1:2">
      <c r="A580" s="8" t="s">
        <v>7</v>
      </c>
      <c r="B580" s="12">
        <v>47</v>
      </c>
    </row>
    <row r="581" ht="20.1" customHeight="1" spans="1:2">
      <c r="A581" s="8" t="s">
        <v>8</v>
      </c>
      <c r="B581" s="12">
        <v>16</v>
      </c>
    </row>
    <row r="582" ht="20.1" customHeight="1" spans="1:2">
      <c r="A582" s="8" t="s">
        <v>9</v>
      </c>
      <c r="B582" s="12">
        <v>0</v>
      </c>
    </row>
    <row r="583" ht="20.1" customHeight="1" spans="1:2">
      <c r="A583" s="8" t="s">
        <v>409</v>
      </c>
      <c r="B583" s="12">
        <v>0</v>
      </c>
    </row>
    <row r="584" s="3" customFormat="1" ht="20.1" customHeight="1" spans="1:2">
      <c r="A584" s="8" t="s">
        <v>410</v>
      </c>
      <c r="B584" s="12">
        <v>0</v>
      </c>
    </row>
    <row r="585" s="3" customFormat="1" ht="20.1" customHeight="1" spans="1:2">
      <c r="A585" s="8" t="s">
        <v>411</v>
      </c>
      <c r="B585" s="12">
        <v>0</v>
      </c>
    </row>
    <row r="586" s="3" customFormat="1" ht="20.1" customHeight="1" spans="1:2">
      <c r="A586" s="8" t="s">
        <v>412</v>
      </c>
      <c r="B586" s="12">
        <v>216</v>
      </c>
    </row>
    <row r="587" ht="20.1" customHeight="1" spans="1:2">
      <c r="A587" s="8" t="s">
        <v>413</v>
      </c>
      <c r="B587" s="12">
        <v>49</v>
      </c>
    </row>
    <row r="588" ht="20.1" customHeight="1" spans="1:2">
      <c r="A588" s="8" t="s">
        <v>414</v>
      </c>
      <c r="B588" s="11">
        <f>SUM(B589:B592)</f>
        <v>6</v>
      </c>
    </row>
    <row r="589" ht="20.1" customHeight="1" spans="1:2">
      <c r="A589" s="8" t="s">
        <v>7</v>
      </c>
      <c r="B589" s="12"/>
    </row>
    <row r="590" ht="20.1" customHeight="1" spans="1:2">
      <c r="A590" s="8" t="s">
        <v>8</v>
      </c>
      <c r="B590" s="12">
        <v>6</v>
      </c>
    </row>
    <row r="591" ht="20.1" customHeight="1" spans="1:2">
      <c r="A591" s="8" t="s">
        <v>9</v>
      </c>
      <c r="B591" s="12"/>
    </row>
    <row r="592" ht="20.1" customHeight="1" spans="1:2">
      <c r="A592" s="8" t="s">
        <v>415</v>
      </c>
      <c r="B592" s="12"/>
    </row>
    <row r="593" ht="20.1" customHeight="1" spans="1:2">
      <c r="A593" s="8" t="s">
        <v>416</v>
      </c>
      <c r="B593" s="11">
        <f>B594+B595</f>
        <v>3968</v>
      </c>
    </row>
    <row r="594" ht="20.1" customHeight="1" spans="1:2">
      <c r="A594" s="8" t="s">
        <v>417</v>
      </c>
      <c r="B594" s="12">
        <v>593</v>
      </c>
    </row>
    <row r="595" ht="20.1" customHeight="1" spans="1:2">
      <c r="A595" s="8" t="s">
        <v>418</v>
      </c>
      <c r="B595" s="12">
        <v>3375</v>
      </c>
    </row>
    <row r="596" ht="20.1" customHeight="1" spans="1:2">
      <c r="A596" s="8" t="s">
        <v>419</v>
      </c>
      <c r="B596" s="11">
        <f>B597+B598</f>
        <v>103</v>
      </c>
    </row>
    <row r="597" ht="20.1" customHeight="1" spans="1:2">
      <c r="A597" s="8" t="s">
        <v>420</v>
      </c>
      <c r="B597" s="12">
        <v>103</v>
      </c>
    </row>
    <row r="598" ht="20.1" customHeight="1" spans="1:2">
      <c r="A598" s="8" t="s">
        <v>421</v>
      </c>
      <c r="B598" s="12">
        <v>0</v>
      </c>
    </row>
    <row r="599" ht="20.1" customHeight="1" spans="1:2">
      <c r="A599" s="8" t="s">
        <v>422</v>
      </c>
      <c r="B599" s="11">
        <f>B600+B601</f>
        <v>12</v>
      </c>
    </row>
    <row r="600" ht="20.1" customHeight="1" spans="1:2">
      <c r="A600" s="8" t="s">
        <v>423</v>
      </c>
      <c r="B600" s="12"/>
    </row>
    <row r="601" ht="20.1" customHeight="1" spans="1:2">
      <c r="A601" s="8" t="s">
        <v>424</v>
      </c>
      <c r="B601" s="12">
        <v>12</v>
      </c>
    </row>
    <row r="602" ht="20.1" customHeight="1" spans="1:2">
      <c r="A602" s="8" t="s">
        <v>425</v>
      </c>
      <c r="B602" s="11">
        <f>B603+B604</f>
        <v>0</v>
      </c>
    </row>
    <row r="603" ht="20.1" customHeight="1" spans="1:2">
      <c r="A603" s="8" t="s">
        <v>426</v>
      </c>
      <c r="B603" s="12"/>
    </row>
    <row r="604" ht="20.1" customHeight="1" spans="1:2">
      <c r="A604" s="8" t="s">
        <v>427</v>
      </c>
      <c r="B604" s="12"/>
    </row>
    <row r="605" ht="20.1" customHeight="1" spans="1:2">
      <c r="A605" s="8" t="s">
        <v>428</v>
      </c>
      <c r="B605" s="11">
        <f>B606+B607</f>
        <v>0</v>
      </c>
    </row>
    <row r="606" ht="20.1" customHeight="1" spans="1:2">
      <c r="A606" s="8" t="s">
        <v>429</v>
      </c>
      <c r="B606" s="12"/>
    </row>
    <row r="607" ht="20.1" customHeight="1" spans="1:2">
      <c r="A607" s="8" t="s">
        <v>430</v>
      </c>
      <c r="B607" s="12"/>
    </row>
    <row r="608" ht="20.1" customHeight="1" spans="1:2">
      <c r="A608" s="8" t="s">
        <v>431</v>
      </c>
      <c r="B608" s="11">
        <f>SUM(B609:B611)</f>
        <v>2399</v>
      </c>
    </row>
    <row r="609" ht="20.1" customHeight="1" spans="1:2">
      <c r="A609" s="8" t="s">
        <v>432</v>
      </c>
      <c r="B609" s="12">
        <v>694</v>
      </c>
    </row>
    <row r="610" ht="20.1" customHeight="1" spans="1:2">
      <c r="A610" s="8" t="s">
        <v>433</v>
      </c>
      <c r="B610" s="12">
        <v>1705</v>
      </c>
    </row>
    <row r="611" ht="20.1" customHeight="1" spans="1:2">
      <c r="A611" s="8" t="s">
        <v>434</v>
      </c>
      <c r="B611" s="12">
        <v>0</v>
      </c>
    </row>
    <row r="612" ht="20.1" customHeight="1" spans="1:2">
      <c r="A612" s="8" t="s">
        <v>435</v>
      </c>
      <c r="B612" s="11">
        <f>SUM(B613:B615)</f>
        <v>2336</v>
      </c>
    </row>
    <row r="613" ht="20.1" customHeight="1" spans="1:2">
      <c r="A613" s="8" t="s">
        <v>436</v>
      </c>
      <c r="B613" s="12">
        <v>0</v>
      </c>
    </row>
    <row r="614" ht="20.1" customHeight="1" spans="1:2">
      <c r="A614" s="8" t="s">
        <v>437</v>
      </c>
      <c r="B614" s="12">
        <v>46</v>
      </c>
    </row>
    <row r="615" ht="20.1" customHeight="1" spans="1:2">
      <c r="A615" s="8" t="s">
        <v>438</v>
      </c>
      <c r="B615" s="12">
        <v>2290</v>
      </c>
    </row>
    <row r="616" ht="20.1" customHeight="1" spans="1:2">
      <c r="A616" s="22" t="s">
        <v>439</v>
      </c>
      <c r="B616" s="11">
        <f>SUM(B617:B623)</f>
        <v>298</v>
      </c>
    </row>
    <row r="617" ht="20.1" customHeight="1" spans="1:2">
      <c r="A617" s="8" t="s">
        <v>7</v>
      </c>
      <c r="B617" s="21">
        <v>124</v>
      </c>
    </row>
    <row r="618" ht="20.1" customHeight="1" spans="1:2">
      <c r="A618" s="8" t="s">
        <v>8</v>
      </c>
      <c r="B618" s="12">
        <v>33</v>
      </c>
    </row>
    <row r="619" ht="20.1" customHeight="1" spans="1:2">
      <c r="A619" s="8" t="s">
        <v>9</v>
      </c>
      <c r="B619" s="12">
        <v>0</v>
      </c>
    </row>
    <row r="620" ht="20.1" customHeight="1" spans="1:2">
      <c r="A620" s="8" t="s">
        <v>440</v>
      </c>
      <c r="B620" s="12">
        <v>0</v>
      </c>
    </row>
    <row r="621" ht="20.1" customHeight="1" spans="1:2">
      <c r="A621" s="8" t="s">
        <v>441</v>
      </c>
      <c r="B621" s="12">
        <v>0</v>
      </c>
    </row>
    <row r="622" ht="20.1" customHeight="1" spans="1:2">
      <c r="A622" s="8" t="s">
        <v>17</v>
      </c>
      <c r="B622" s="12">
        <v>0</v>
      </c>
    </row>
    <row r="623" ht="20.1" customHeight="1" spans="1:2">
      <c r="A623" s="8" t="s">
        <v>442</v>
      </c>
      <c r="B623" s="12">
        <v>141</v>
      </c>
    </row>
    <row r="624" ht="20.1" customHeight="1" spans="1:2">
      <c r="A624" s="8" t="s">
        <v>443</v>
      </c>
      <c r="B624" s="11">
        <f>B625+B626</f>
        <v>0</v>
      </c>
    </row>
    <row r="625" ht="20.1" customHeight="1" spans="1:2">
      <c r="A625" s="8" t="s">
        <v>444</v>
      </c>
      <c r="B625" s="12"/>
    </row>
    <row r="626" ht="20.1" customHeight="1" spans="1:2">
      <c r="A626" s="8" t="s">
        <v>445</v>
      </c>
      <c r="B626" s="12"/>
    </row>
    <row r="627" ht="20.1" customHeight="1" spans="1:2">
      <c r="A627" s="8" t="s">
        <v>446</v>
      </c>
      <c r="B627" s="11">
        <v>409</v>
      </c>
    </row>
    <row r="628" ht="20.1" customHeight="1" spans="1:2">
      <c r="A628" s="8" t="s">
        <v>447</v>
      </c>
      <c r="B628" s="20">
        <f>B629+B634+B649+B653+B665+B668+B672+B677+B681+B685+B688+B697+B698</f>
        <v>11924</v>
      </c>
    </row>
    <row r="629" ht="20.1" customHeight="1" spans="1:2">
      <c r="A629" s="8" t="s">
        <v>448</v>
      </c>
      <c r="B629" s="11">
        <f>SUM(B630:B633)</f>
        <v>2084</v>
      </c>
    </row>
    <row r="630" s="3" customFormat="1" ht="20.1" customHeight="1" spans="1:2">
      <c r="A630" s="8" t="s">
        <v>7</v>
      </c>
      <c r="B630" s="12">
        <v>664</v>
      </c>
    </row>
    <row r="631" ht="20.1" customHeight="1" spans="1:2">
      <c r="A631" s="8" t="s">
        <v>8</v>
      </c>
      <c r="B631" s="12">
        <v>1158</v>
      </c>
    </row>
    <row r="632" ht="20.1" customHeight="1" spans="1:2">
      <c r="A632" s="8" t="s">
        <v>9</v>
      </c>
      <c r="B632" s="12">
        <v>0</v>
      </c>
    </row>
    <row r="633" ht="20.1" customHeight="1" spans="1:2">
      <c r="A633" s="8" t="s">
        <v>449</v>
      </c>
      <c r="B633" s="12">
        <v>262</v>
      </c>
    </row>
    <row r="634" ht="20.1" customHeight="1" spans="1:2">
      <c r="A634" s="8" t="s">
        <v>450</v>
      </c>
      <c r="B634" s="11">
        <f>SUM(B635:B648)</f>
        <v>0</v>
      </c>
    </row>
    <row r="635" ht="20.1" customHeight="1" spans="1:2">
      <c r="A635" s="8" t="s">
        <v>451</v>
      </c>
      <c r="B635" s="12"/>
    </row>
    <row r="636" ht="20.1" customHeight="1" spans="1:2">
      <c r="A636" s="8" t="s">
        <v>452</v>
      </c>
      <c r="B636" s="12"/>
    </row>
    <row r="637" ht="20.1" customHeight="1" spans="1:2">
      <c r="A637" s="8" t="s">
        <v>453</v>
      </c>
      <c r="B637" s="12"/>
    </row>
    <row r="638" ht="20.1" customHeight="1" spans="1:2">
      <c r="A638" s="8" t="s">
        <v>454</v>
      </c>
      <c r="B638" s="21"/>
    </row>
    <row r="639" ht="20.1" customHeight="1" spans="1:2">
      <c r="A639" s="8" t="s">
        <v>455</v>
      </c>
      <c r="B639" s="21"/>
    </row>
    <row r="640" ht="20.1" customHeight="1" spans="1:2">
      <c r="A640" s="8" t="s">
        <v>456</v>
      </c>
      <c r="B640" s="21"/>
    </row>
    <row r="641" ht="20.1" customHeight="1" spans="1:2">
      <c r="A641" s="8" t="s">
        <v>457</v>
      </c>
      <c r="B641" s="12"/>
    </row>
    <row r="642" ht="20.1" customHeight="1" spans="1:2">
      <c r="A642" s="8" t="s">
        <v>458</v>
      </c>
      <c r="B642" s="12"/>
    </row>
    <row r="643" ht="20.1" customHeight="1" spans="1:2">
      <c r="A643" s="8" t="s">
        <v>459</v>
      </c>
      <c r="B643" s="12"/>
    </row>
    <row r="644" ht="20.1" customHeight="1" spans="1:2">
      <c r="A644" s="8" t="s">
        <v>460</v>
      </c>
      <c r="B644" s="12"/>
    </row>
    <row r="645" ht="20.1" customHeight="1" spans="1:2">
      <c r="A645" s="8" t="s">
        <v>461</v>
      </c>
      <c r="B645" s="12"/>
    </row>
    <row r="646" ht="20.1" customHeight="1" spans="1:2">
      <c r="A646" s="8" t="s">
        <v>462</v>
      </c>
      <c r="B646" s="12"/>
    </row>
    <row r="647" ht="20.1" customHeight="1" spans="1:2">
      <c r="A647" s="8" t="s">
        <v>463</v>
      </c>
      <c r="B647" s="12"/>
    </row>
    <row r="648" s="3" customFormat="1" ht="20.1" customHeight="1" spans="1:2">
      <c r="A648" s="8" t="s">
        <v>464</v>
      </c>
      <c r="B648" s="12"/>
    </row>
    <row r="649" s="3" customFormat="1" ht="20.1" customHeight="1" spans="1:2">
      <c r="A649" s="8" t="s">
        <v>465</v>
      </c>
      <c r="B649" s="11">
        <f>SUM(B650:B652)</f>
        <v>269</v>
      </c>
    </row>
    <row r="650" s="3" customFormat="1" ht="20.1" customHeight="1" spans="1:2">
      <c r="A650" s="8" t="s">
        <v>466</v>
      </c>
      <c r="B650" s="21">
        <v>0</v>
      </c>
    </row>
    <row r="651" ht="20.1" customHeight="1" spans="1:2">
      <c r="A651" s="8" t="s">
        <v>467</v>
      </c>
      <c r="B651" s="21">
        <v>96</v>
      </c>
    </row>
    <row r="652" ht="20.1" customHeight="1" spans="1:2">
      <c r="A652" s="8" t="s">
        <v>468</v>
      </c>
      <c r="B652" s="21">
        <v>173</v>
      </c>
    </row>
    <row r="653" ht="20.1" customHeight="1" spans="1:2">
      <c r="A653" s="8" t="s">
        <v>469</v>
      </c>
      <c r="B653" s="11">
        <f>SUM(B654:B664)</f>
        <v>3493</v>
      </c>
    </row>
    <row r="654" ht="20.1" customHeight="1" spans="1:2">
      <c r="A654" s="8" t="s">
        <v>470</v>
      </c>
      <c r="B654" s="21">
        <v>1336</v>
      </c>
    </row>
    <row r="655" ht="20.1" customHeight="1" spans="1:2">
      <c r="A655" s="8" t="s">
        <v>471</v>
      </c>
      <c r="B655" s="21">
        <v>132</v>
      </c>
    </row>
    <row r="656" ht="20.1" customHeight="1" spans="1:2">
      <c r="A656" s="8" t="s">
        <v>472</v>
      </c>
      <c r="B656" s="21">
        <v>310</v>
      </c>
    </row>
    <row r="657" s="3" customFormat="1" ht="20.1" customHeight="1" spans="1:2">
      <c r="A657" s="8" t="s">
        <v>473</v>
      </c>
      <c r="B657" s="21">
        <v>0</v>
      </c>
    </row>
    <row r="658" s="3" customFormat="1" ht="20.1" customHeight="1" spans="1:2">
      <c r="A658" s="8" t="s">
        <v>474</v>
      </c>
      <c r="B658" s="12">
        <v>0</v>
      </c>
    </row>
    <row r="659" s="3" customFormat="1" ht="20.1" customHeight="1" spans="1:2">
      <c r="A659" s="8" t="s">
        <v>475</v>
      </c>
      <c r="B659" s="12">
        <v>0</v>
      </c>
    </row>
    <row r="660" s="3" customFormat="1" ht="20.1" customHeight="1" spans="1:2">
      <c r="A660" s="8" t="s">
        <v>476</v>
      </c>
      <c r="B660" s="12">
        <v>0</v>
      </c>
    </row>
    <row r="661" s="3" customFormat="1" ht="20.1" customHeight="1" spans="1:2">
      <c r="A661" s="8" t="s">
        <v>477</v>
      </c>
      <c r="B661" s="12">
        <v>828</v>
      </c>
    </row>
    <row r="662" s="3" customFormat="1" ht="20.1" customHeight="1" spans="1:2">
      <c r="A662" s="8" t="s">
        <v>478</v>
      </c>
      <c r="B662" s="12">
        <v>230</v>
      </c>
    </row>
    <row r="663" s="3" customFormat="1" ht="20.1" customHeight="1" spans="1:2">
      <c r="A663" s="8" t="s">
        <v>479</v>
      </c>
      <c r="B663" s="12">
        <v>66</v>
      </c>
    </row>
    <row r="664" s="3" customFormat="1" ht="20.1" customHeight="1" spans="1:2">
      <c r="A664" s="8" t="s">
        <v>480</v>
      </c>
      <c r="B664" s="12">
        <v>591</v>
      </c>
    </row>
    <row r="665" s="3" customFormat="1" ht="20.1" customHeight="1" spans="1:2">
      <c r="A665" s="8" t="s">
        <v>481</v>
      </c>
      <c r="B665" s="11">
        <f>B666+B667</f>
        <v>121</v>
      </c>
    </row>
    <row r="666" ht="20.1" customHeight="1" spans="1:2">
      <c r="A666" s="8" t="s">
        <v>482</v>
      </c>
      <c r="B666" s="12">
        <v>121</v>
      </c>
    </row>
    <row r="667" ht="20.1" customHeight="1" spans="1:2">
      <c r="A667" s="8" t="s">
        <v>483</v>
      </c>
      <c r="B667" s="12"/>
    </row>
    <row r="668" ht="20.1" customHeight="1" spans="1:2">
      <c r="A668" s="8" t="s">
        <v>484</v>
      </c>
      <c r="B668" s="11">
        <f>SUM(B669:B671)</f>
        <v>529</v>
      </c>
    </row>
    <row r="669" ht="20.1" customHeight="1" spans="1:2">
      <c r="A669" s="8" t="s">
        <v>485</v>
      </c>
      <c r="B669" s="12">
        <v>0</v>
      </c>
    </row>
    <row r="670" ht="20.1" customHeight="1" spans="1:2">
      <c r="A670" s="8" t="s">
        <v>486</v>
      </c>
      <c r="B670" s="12">
        <v>261</v>
      </c>
    </row>
    <row r="671" ht="20.1" customHeight="1" spans="1:2">
      <c r="A671" s="8" t="s">
        <v>487</v>
      </c>
      <c r="B671" s="12">
        <v>268</v>
      </c>
    </row>
    <row r="672" ht="20.1" customHeight="1" spans="1:2">
      <c r="A672" s="8" t="s">
        <v>488</v>
      </c>
      <c r="B672" s="11">
        <f>SUM(B673:B676)</f>
        <v>1335</v>
      </c>
    </row>
    <row r="673" ht="20.1" customHeight="1" spans="1:2">
      <c r="A673" s="8" t="s">
        <v>489</v>
      </c>
      <c r="B673" s="12">
        <v>527</v>
      </c>
    </row>
    <row r="674" ht="20.1" customHeight="1" spans="1:2">
      <c r="A674" s="8" t="s">
        <v>490</v>
      </c>
      <c r="B674" s="12">
        <v>774</v>
      </c>
    </row>
    <row r="675" ht="20.1" customHeight="1" spans="1:2">
      <c r="A675" s="8" t="s">
        <v>491</v>
      </c>
      <c r="B675" s="12">
        <v>0</v>
      </c>
    </row>
    <row r="676" ht="20.1" customHeight="1" spans="1:2">
      <c r="A676" s="8" t="s">
        <v>492</v>
      </c>
      <c r="B676" s="12">
        <v>34</v>
      </c>
    </row>
    <row r="677" ht="20.1" customHeight="1" spans="1:2">
      <c r="A677" s="8" t="s">
        <v>493</v>
      </c>
      <c r="B677" s="11">
        <f>SUM(B678:B680)</f>
        <v>3111</v>
      </c>
    </row>
    <row r="678" ht="20.1" customHeight="1" spans="1:2">
      <c r="A678" s="8" t="s">
        <v>494</v>
      </c>
      <c r="B678" s="12">
        <v>169</v>
      </c>
    </row>
    <row r="679" ht="20.1" customHeight="1" spans="1:2">
      <c r="A679" s="8" t="s">
        <v>495</v>
      </c>
      <c r="B679" s="12">
        <v>2942</v>
      </c>
    </row>
    <row r="680" ht="20.1" customHeight="1" spans="1:2">
      <c r="A680" s="8" t="s">
        <v>496</v>
      </c>
      <c r="B680" s="12">
        <v>0</v>
      </c>
    </row>
    <row r="681" ht="20.1" customHeight="1" spans="1:2">
      <c r="A681" s="8" t="s">
        <v>497</v>
      </c>
      <c r="B681" s="11">
        <f>SUM(B682:B684)</f>
        <v>688</v>
      </c>
    </row>
    <row r="682" ht="20.1" customHeight="1" spans="1:2">
      <c r="A682" s="8" t="s">
        <v>498</v>
      </c>
      <c r="B682" s="12">
        <v>688</v>
      </c>
    </row>
    <row r="683" ht="20.1" customHeight="1" spans="1:2">
      <c r="A683" s="8" t="s">
        <v>499</v>
      </c>
      <c r="B683" s="12">
        <v>0</v>
      </c>
    </row>
    <row r="684" ht="20.1" customHeight="1" spans="1:2">
      <c r="A684" s="8" t="s">
        <v>500</v>
      </c>
      <c r="B684" s="12">
        <v>0</v>
      </c>
    </row>
    <row r="685" ht="20.1" customHeight="1" spans="1:2">
      <c r="A685" s="8" t="s">
        <v>501</v>
      </c>
      <c r="B685" s="11">
        <f>B686+B687</f>
        <v>15</v>
      </c>
    </row>
    <row r="686" ht="20.1" customHeight="1" spans="1:2">
      <c r="A686" s="8" t="s">
        <v>502</v>
      </c>
      <c r="B686" s="12">
        <v>15</v>
      </c>
    </row>
    <row r="687" ht="20.1" customHeight="1" spans="1:2">
      <c r="A687" s="8" t="s">
        <v>503</v>
      </c>
      <c r="B687" s="12"/>
    </row>
    <row r="688" ht="20.1" customHeight="1" spans="1:2">
      <c r="A688" s="8" t="s">
        <v>504</v>
      </c>
      <c r="B688" s="11">
        <f>SUM(B689:B696)</f>
        <v>246</v>
      </c>
    </row>
    <row r="689" ht="20.1" customHeight="1" spans="1:2">
      <c r="A689" s="8" t="s">
        <v>7</v>
      </c>
      <c r="B689" s="12">
        <v>163</v>
      </c>
    </row>
    <row r="690" ht="20.1" customHeight="1" spans="1:2">
      <c r="A690" s="8" t="s">
        <v>8</v>
      </c>
      <c r="B690" s="12">
        <v>61</v>
      </c>
    </row>
    <row r="691" ht="20.1" customHeight="1" spans="1:2">
      <c r="A691" s="8" t="s">
        <v>9</v>
      </c>
      <c r="B691" s="12">
        <v>0</v>
      </c>
    </row>
    <row r="692" ht="20.1" customHeight="1" spans="1:2">
      <c r="A692" s="8" t="s">
        <v>49</v>
      </c>
      <c r="B692" s="12">
        <v>10</v>
      </c>
    </row>
    <row r="693" ht="20.1" customHeight="1" spans="1:2">
      <c r="A693" s="8" t="s">
        <v>505</v>
      </c>
      <c r="B693" s="12">
        <v>0</v>
      </c>
    </row>
    <row r="694" ht="20.1" customHeight="1" spans="1:2">
      <c r="A694" s="8" t="s">
        <v>506</v>
      </c>
      <c r="B694" s="12">
        <v>0</v>
      </c>
    </row>
    <row r="695" ht="20.1" customHeight="1" spans="1:2">
      <c r="A695" s="8" t="s">
        <v>17</v>
      </c>
      <c r="B695" s="12">
        <v>0</v>
      </c>
    </row>
    <row r="696" ht="20.1" customHeight="1" spans="1:2">
      <c r="A696" s="8" t="s">
        <v>507</v>
      </c>
      <c r="B696" s="12">
        <v>12</v>
      </c>
    </row>
    <row r="697" ht="20.1" customHeight="1" spans="1:2">
      <c r="A697" s="8" t="s">
        <v>508</v>
      </c>
      <c r="B697" s="11"/>
    </row>
    <row r="698" ht="20.1" customHeight="1" spans="1:2">
      <c r="A698" s="23" t="s">
        <v>509</v>
      </c>
      <c r="B698" s="11">
        <v>33</v>
      </c>
    </row>
    <row r="699" ht="20.1" customHeight="1" spans="1:2">
      <c r="A699" s="23" t="s">
        <v>510</v>
      </c>
      <c r="B699" s="20">
        <f>B700+B710+B714+B723+B730+B737+B743+B746+B749+B750+B751+B757+B758+B759+B770</f>
        <v>1485</v>
      </c>
    </row>
    <row r="700" ht="20.1" customHeight="1" spans="1:2">
      <c r="A700" s="23" t="s">
        <v>511</v>
      </c>
      <c r="B700" s="11">
        <f>SUM(B701:B709)</f>
        <v>635</v>
      </c>
    </row>
    <row r="701" ht="20.1" customHeight="1" spans="1:2">
      <c r="A701" s="23" t="s">
        <v>7</v>
      </c>
      <c r="B701" s="12">
        <v>447</v>
      </c>
    </row>
    <row r="702" ht="20.1" customHeight="1" spans="1:2">
      <c r="A702" s="23" t="s">
        <v>8</v>
      </c>
      <c r="B702" s="12">
        <v>188</v>
      </c>
    </row>
    <row r="703" ht="20.1" customHeight="1" spans="1:2">
      <c r="A703" s="23" t="s">
        <v>9</v>
      </c>
      <c r="B703" s="12">
        <v>0</v>
      </c>
    </row>
    <row r="704" ht="20.1" customHeight="1" spans="1:2">
      <c r="A704" s="23" t="s">
        <v>512</v>
      </c>
      <c r="B704" s="12">
        <v>0</v>
      </c>
    </row>
    <row r="705" ht="20.1" customHeight="1" spans="1:2">
      <c r="A705" s="23" t="s">
        <v>513</v>
      </c>
      <c r="B705" s="12">
        <v>0</v>
      </c>
    </row>
    <row r="706" ht="20.1" customHeight="1" spans="1:2">
      <c r="A706" s="23" t="s">
        <v>514</v>
      </c>
      <c r="B706" s="12">
        <v>0</v>
      </c>
    </row>
    <row r="707" ht="20.1" customHeight="1" spans="1:2">
      <c r="A707" s="23" t="s">
        <v>515</v>
      </c>
      <c r="B707" s="12">
        <v>0</v>
      </c>
    </row>
    <row r="708" ht="20.1" customHeight="1" spans="1:2">
      <c r="A708" s="23" t="s">
        <v>516</v>
      </c>
      <c r="B708" s="12">
        <v>0</v>
      </c>
    </row>
    <row r="709" ht="20.1" customHeight="1" spans="1:2">
      <c r="A709" s="23" t="s">
        <v>517</v>
      </c>
      <c r="B709" s="12">
        <v>0</v>
      </c>
    </row>
    <row r="710" ht="20.1" customHeight="1" spans="1:2">
      <c r="A710" s="23" t="s">
        <v>518</v>
      </c>
      <c r="B710" s="11">
        <f>SUM(B711:B713)</f>
        <v>0</v>
      </c>
    </row>
    <row r="711" ht="20.1" customHeight="1" spans="1:2">
      <c r="A711" s="23" t="s">
        <v>519</v>
      </c>
      <c r="B711" s="21"/>
    </row>
    <row r="712" ht="20.1" customHeight="1" spans="1:2">
      <c r="A712" s="23" t="s">
        <v>520</v>
      </c>
      <c r="B712" s="21"/>
    </row>
    <row r="713" ht="20.1" customHeight="1" spans="1:2">
      <c r="A713" s="23" t="s">
        <v>521</v>
      </c>
      <c r="B713" s="21"/>
    </row>
    <row r="714" ht="20.1" customHeight="1" spans="1:2">
      <c r="A714" s="23" t="s">
        <v>522</v>
      </c>
      <c r="B714" s="11">
        <f>SUM(B715:B722)</f>
        <v>114</v>
      </c>
    </row>
    <row r="715" ht="20.1" customHeight="1" spans="1:2">
      <c r="A715" s="23" t="s">
        <v>523</v>
      </c>
      <c r="B715" s="21">
        <v>112</v>
      </c>
    </row>
    <row r="716" ht="20.1" customHeight="1" spans="1:2">
      <c r="A716" s="23" t="s">
        <v>524</v>
      </c>
      <c r="B716" s="21">
        <v>0</v>
      </c>
    </row>
    <row r="717" ht="20.1" customHeight="1" spans="1:2">
      <c r="A717" s="23" t="s">
        <v>525</v>
      </c>
      <c r="B717" s="21">
        <v>0</v>
      </c>
    </row>
    <row r="718" ht="20.1" customHeight="1" spans="1:2">
      <c r="A718" s="23" t="s">
        <v>526</v>
      </c>
      <c r="B718" s="21">
        <v>0</v>
      </c>
    </row>
    <row r="719" s="3" customFormat="1" ht="20.1" customHeight="1" spans="1:2">
      <c r="A719" s="23" t="s">
        <v>527</v>
      </c>
      <c r="B719" s="21">
        <v>0</v>
      </c>
    </row>
    <row r="720" s="3" customFormat="1" ht="20.1" customHeight="1" spans="1:2">
      <c r="A720" s="23" t="s">
        <v>528</v>
      </c>
      <c r="B720" s="21">
        <v>0</v>
      </c>
    </row>
    <row r="721" s="3" customFormat="1" ht="20.1" customHeight="1" spans="1:2">
      <c r="A721" s="23" t="s">
        <v>529</v>
      </c>
      <c r="B721" s="21">
        <v>0</v>
      </c>
    </row>
    <row r="722" s="3" customFormat="1" ht="20.1" customHeight="1" spans="1:2">
      <c r="A722" s="23" t="s">
        <v>530</v>
      </c>
      <c r="B722" s="21">
        <v>2</v>
      </c>
    </row>
    <row r="723" s="3" customFormat="1" ht="20.1" customHeight="1" spans="1:2">
      <c r="A723" s="23" t="s">
        <v>531</v>
      </c>
      <c r="B723" s="11">
        <f>SUM(B724:B729)</f>
        <v>655</v>
      </c>
    </row>
    <row r="724" s="3" customFormat="1" ht="20.1" customHeight="1" spans="1:2">
      <c r="A724" s="23" t="s">
        <v>532</v>
      </c>
      <c r="B724" s="21"/>
    </row>
    <row r="725" s="3" customFormat="1" ht="20.1" customHeight="1" spans="1:2">
      <c r="A725" s="23" t="s">
        <v>533</v>
      </c>
      <c r="B725" s="21">
        <v>155</v>
      </c>
    </row>
    <row r="726" s="3" customFormat="1" ht="20.1" customHeight="1" spans="1:2">
      <c r="A726" s="23" t="s">
        <v>534</v>
      </c>
      <c r="B726" s="21"/>
    </row>
    <row r="727" s="3" customFormat="1" ht="20.1" customHeight="1" spans="1:2">
      <c r="A727" s="23" t="s">
        <v>535</v>
      </c>
      <c r="B727" s="21"/>
    </row>
    <row r="728" s="3" customFormat="1" ht="20.1" customHeight="1" spans="1:2">
      <c r="A728" s="23" t="s">
        <v>536</v>
      </c>
      <c r="B728" s="21"/>
    </row>
    <row r="729" s="3" customFormat="1" ht="20.1" customHeight="1" spans="1:2">
      <c r="A729" s="23" t="s">
        <v>537</v>
      </c>
      <c r="B729" s="21">
        <v>500</v>
      </c>
    </row>
    <row r="730" s="3" customFormat="1" ht="20.1" customHeight="1" spans="1:2">
      <c r="A730" s="23" t="s">
        <v>538</v>
      </c>
      <c r="B730" s="11">
        <f>SUM(B731:B736)</f>
        <v>66</v>
      </c>
    </row>
    <row r="731" s="3" customFormat="1" ht="20.1" customHeight="1" spans="1:2">
      <c r="A731" s="23" t="s">
        <v>539</v>
      </c>
      <c r="B731" s="12"/>
    </row>
    <row r="732" s="3" customFormat="1" ht="20.1" customHeight="1" spans="1:2">
      <c r="A732" s="23" t="s">
        <v>540</v>
      </c>
      <c r="B732" s="12"/>
    </row>
    <row r="733" s="3" customFormat="1" ht="20.1" customHeight="1" spans="1:2">
      <c r="A733" s="23" t="s">
        <v>541</v>
      </c>
      <c r="B733" s="12"/>
    </row>
    <row r="734" s="3" customFormat="1" ht="20.1" customHeight="1" spans="1:2">
      <c r="A734" s="23" t="s">
        <v>542</v>
      </c>
      <c r="B734" s="12"/>
    </row>
    <row r="735" s="3" customFormat="1" ht="20.1" customHeight="1" spans="1:2">
      <c r="A735" s="23" t="s">
        <v>543</v>
      </c>
      <c r="B735" s="12">
        <v>66</v>
      </c>
    </row>
    <row r="736" s="3" customFormat="1" ht="20.1" customHeight="1" spans="1:2">
      <c r="A736" s="23" t="s">
        <v>544</v>
      </c>
      <c r="B736" s="12"/>
    </row>
    <row r="737" ht="20.1" customHeight="1" spans="1:2">
      <c r="A737" s="23" t="s">
        <v>545</v>
      </c>
      <c r="B737" s="11">
        <f>SUM(B738:B742)</f>
        <v>0</v>
      </c>
    </row>
    <row r="738" ht="20.1" customHeight="1" spans="1:2">
      <c r="A738" s="23" t="s">
        <v>546</v>
      </c>
      <c r="B738" s="12"/>
    </row>
    <row r="739" ht="20.1" customHeight="1" spans="1:2">
      <c r="A739" s="23" t="s">
        <v>547</v>
      </c>
      <c r="B739" s="12"/>
    </row>
    <row r="740" ht="20.1" customHeight="1" spans="1:2">
      <c r="A740" s="23" t="s">
        <v>548</v>
      </c>
      <c r="B740" s="12"/>
    </row>
    <row r="741" ht="20.1" customHeight="1" spans="1:2">
      <c r="A741" s="23" t="s">
        <v>549</v>
      </c>
      <c r="B741" s="12"/>
    </row>
    <row r="742" ht="20.1" customHeight="1" spans="1:2">
      <c r="A742" s="23" t="s">
        <v>550</v>
      </c>
      <c r="B742" s="12"/>
    </row>
    <row r="743" ht="20.1" customHeight="1" spans="1:2">
      <c r="A743" s="23" t="s">
        <v>551</v>
      </c>
      <c r="B743" s="11">
        <f>B744+B745</f>
        <v>0</v>
      </c>
    </row>
    <row r="744" ht="20.1" customHeight="1" spans="1:2">
      <c r="A744" s="23" t="s">
        <v>552</v>
      </c>
      <c r="B744" s="12"/>
    </row>
    <row r="745" ht="20.1" customHeight="1" spans="1:2">
      <c r="A745" s="23" t="s">
        <v>553</v>
      </c>
      <c r="B745" s="12"/>
    </row>
    <row r="746" ht="20.1" customHeight="1" spans="1:2">
      <c r="A746" s="23" t="s">
        <v>554</v>
      </c>
      <c r="B746" s="11">
        <f>B747+B748</f>
        <v>0</v>
      </c>
    </row>
    <row r="747" ht="20.1" customHeight="1" spans="1:2">
      <c r="A747" s="23" t="s">
        <v>555</v>
      </c>
      <c r="B747" s="12"/>
    </row>
    <row r="748" ht="20.1" customHeight="1" spans="1:2">
      <c r="A748" s="23" t="s">
        <v>556</v>
      </c>
      <c r="B748" s="12"/>
    </row>
    <row r="749" ht="20.1" customHeight="1" spans="1:2">
      <c r="A749" s="23" t="s">
        <v>557</v>
      </c>
      <c r="B749" s="11"/>
    </row>
    <row r="750" ht="20.1" customHeight="1" spans="1:2">
      <c r="A750" s="23" t="s">
        <v>558</v>
      </c>
      <c r="B750" s="11"/>
    </row>
    <row r="751" ht="20.1" customHeight="1" spans="1:2">
      <c r="A751" s="23" t="s">
        <v>559</v>
      </c>
      <c r="B751" s="11">
        <f>SUM(B752:B756)</f>
        <v>0</v>
      </c>
    </row>
    <row r="752" ht="20.1" customHeight="1" spans="1:2">
      <c r="A752" s="23" t="s">
        <v>560</v>
      </c>
      <c r="B752" s="12"/>
    </row>
    <row r="753" ht="20.1" customHeight="1" spans="1:2">
      <c r="A753" s="23" t="s">
        <v>561</v>
      </c>
      <c r="B753" s="12"/>
    </row>
    <row r="754" ht="20.1" customHeight="1" spans="1:2">
      <c r="A754" s="23" t="s">
        <v>562</v>
      </c>
      <c r="B754" s="12"/>
    </row>
    <row r="755" ht="20.1" customHeight="1" spans="1:2">
      <c r="A755" s="23" t="s">
        <v>563</v>
      </c>
      <c r="B755" s="12"/>
    </row>
    <row r="756" ht="20.1" customHeight="1" spans="1:2">
      <c r="A756" s="23" t="s">
        <v>564</v>
      </c>
      <c r="B756" s="12"/>
    </row>
    <row r="757" ht="20.1" customHeight="1" spans="1:2">
      <c r="A757" s="23" t="s">
        <v>565</v>
      </c>
      <c r="B757" s="11"/>
    </row>
    <row r="758" ht="20.1" customHeight="1" spans="1:2">
      <c r="A758" s="23" t="s">
        <v>566</v>
      </c>
      <c r="B758" s="11"/>
    </row>
    <row r="759" ht="20.1" customHeight="1" spans="1:2">
      <c r="A759" s="23" t="s">
        <v>567</v>
      </c>
      <c r="B759" s="11">
        <f>SUM(B760:B769)</f>
        <v>0</v>
      </c>
    </row>
    <row r="760" ht="20.1" customHeight="1" spans="1:2">
      <c r="A760" s="23" t="s">
        <v>7</v>
      </c>
      <c r="B760" s="12"/>
    </row>
    <row r="761" ht="20.1" customHeight="1" spans="1:2">
      <c r="A761" s="23" t="s">
        <v>8</v>
      </c>
      <c r="B761" s="12"/>
    </row>
    <row r="762" ht="20.1" customHeight="1" spans="1:2">
      <c r="A762" s="23" t="s">
        <v>9</v>
      </c>
      <c r="B762" s="12"/>
    </row>
    <row r="763" ht="20.1" customHeight="1" spans="1:2">
      <c r="A763" s="23" t="s">
        <v>568</v>
      </c>
      <c r="B763" s="12"/>
    </row>
    <row r="764" ht="20.1" customHeight="1" spans="1:2">
      <c r="A764" s="23" t="s">
        <v>569</v>
      </c>
      <c r="B764" s="12"/>
    </row>
    <row r="765" ht="20.1" customHeight="1" spans="1:2">
      <c r="A765" s="23" t="s">
        <v>570</v>
      </c>
      <c r="B765" s="12"/>
    </row>
    <row r="766" ht="20.1" customHeight="1" spans="1:2">
      <c r="A766" s="23" t="s">
        <v>49</v>
      </c>
      <c r="B766" s="12"/>
    </row>
    <row r="767" ht="20.1" customHeight="1" spans="1:2">
      <c r="A767" s="23" t="s">
        <v>571</v>
      </c>
      <c r="B767" s="12"/>
    </row>
    <row r="768" ht="20.1" customHeight="1" spans="1:2">
      <c r="A768" s="23" t="s">
        <v>17</v>
      </c>
      <c r="B768" s="12"/>
    </row>
    <row r="769" ht="20.1" customHeight="1" spans="1:2">
      <c r="A769" s="23" t="s">
        <v>572</v>
      </c>
      <c r="B769" s="12"/>
    </row>
    <row r="770" ht="20.1" customHeight="1" spans="1:2">
      <c r="A770" s="23" t="s">
        <v>573</v>
      </c>
      <c r="B770" s="11">
        <v>15</v>
      </c>
    </row>
    <row r="771" ht="20.1" customHeight="1" spans="1:2">
      <c r="A771" s="23" t="s">
        <v>574</v>
      </c>
      <c r="B771" s="20">
        <f>B772+B783+B784+B787+B788+B789</f>
        <v>9254</v>
      </c>
    </row>
    <row r="772" ht="20.1" customHeight="1" spans="1:2">
      <c r="A772" s="23" t="s">
        <v>575</v>
      </c>
      <c r="B772" s="11">
        <f>SUM(B773:B782)</f>
        <v>5462</v>
      </c>
    </row>
    <row r="773" ht="20.1" customHeight="1" spans="1:2">
      <c r="A773" s="23" t="s">
        <v>7</v>
      </c>
      <c r="B773" s="12">
        <v>954</v>
      </c>
    </row>
    <row r="774" ht="20.1" customHeight="1" spans="1:2">
      <c r="A774" s="23" t="s">
        <v>8</v>
      </c>
      <c r="B774" s="12">
        <v>976</v>
      </c>
    </row>
    <row r="775" ht="20.1" customHeight="1" spans="1:2">
      <c r="A775" s="23" t="s">
        <v>9</v>
      </c>
      <c r="B775" s="12">
        <v>26</v>
      </c>
    </row>
    <row r="776" ht="20.1" customHeight="1" spans="1:2">
      <c r="A776" s="23" t="s">
        <v>576</v>
      </c>
      <c r="B776" s="12">
        <v>3506</v>
      </c>
    </row>
    <row r="777" ht="20.1" customHeight="1" spans="1:2">
      <c r="A777" s="23" t="s">
        <v>577</v>
      </c>
      <c r="B777" s="12">
        <v>0</v>
      </c>
    </row>
    <row r="778" ht="20.1" customHeight="1" spans="1:2">
      <c r="A778" s="23" t="s">
        <v>578</v>
      </c>
      <c r="B778" s="12">
        <v>0</v>
      </c>
    </row>
    <row r="779" ht="20.1" customHeight="1" spans="1:2">
      <c r="A779" s="23" t="s">
        <v>579</v>
      </c>
      <c r="B779" s="12">
        <v>0</v>
      </c>
    </row>
    <row r="780" ht="20.1" customHeight="1" spans="1:2">
      <c r="A780" s="23" t="s">
        <v>580</v>
      </c>
      <c r="B780" s="12">
        <v>0</v>
      </c>
    </row>
    <row r="781" ht="20.1" customHeight="1" spans="1:2">
      <c r="A781" s="23" t="s">
        <v>581</v>
      </c>
      <c r="B781" s="12">
        <v>0</v>
      </c>
    </row>
    <row r="782" ht="20.1" customHeight="1" spans="1:2">
      <c r="A782" s="23" t="s">
        <v>582</v>
      </c>
      <c r="B782" s="12">
        <v>0</v>
      </c>
    </row>
    <row r="783" ht="20.1" customHeight="1" spans="1:2">
      <c r="A783" s="23" t="s">
        <v>583</v>
      </c>
      <c r="B783" s="11">
        <v>27</v>
      </c>
    </row>
    <row r="784" ht="20.1" customHeight="1" spans="1:2">
      <c r="A784" s="23" t="s">
        <v>584</v>
      </c>
      <c r="B784" s="11">
        <f>B785+B786</f>
        <v>0</v>
      </c>
    </row>
    <row r="785" ht="20.1" customHeight="1" spans="1:2">
      <c r="A785" s="23" t="s">
        <v>585</v>
      </c>
      <c r="B785" s="12"/>
    </row>
    <row r="786" ht="20.1" customHeight="1" spans="1:2">
      <c r="A786" s="23" t="s">
        <v>586</v>
      </c>
      <c r="B786" s="12"/>
    </row>
    <row r="787" ht="20.1" customHeight="1" spans="1:2">
      <c r="A787" s="23" t="s">
        <v>587</v>
      </c>
      <c r="B787" s="11">
        <v>3612</v>
      </c>
    </row>
    <row r="788" ht="20.1" customHeight="1" spans="1:2">
      <c r="A788" s="23" t="s">
        <v>588</v>
      </c>
      <c r="B788" s="11"/>
    </row>
    <row r="789" ht="20.1" customHeight="1" spans="1:2">
      <c r="A789" s="23" t="s">
        <v>589</v>
      </c>
      <c r="B789" s="11">
        <v>153</v>
      </c>
    </row>
    <row r="790" ht="20.1" customHeight="1" spans="1:2">
      <c r="A790" s="23" t="s">
        <v>590</v>
      </c>
      <c r="B790" s="20">
        <f>B791+B817+B839+B867+B878+B885+B891+B894</f>
        <v>17803</v>
      </c>
    </row>
    <row r="791" ht="20.1" customHeight="1" spans="1:2">
      <c r="A791" s="23" t="s">
        <v>591</v>
      </c>
      <c r="B791" s="11">
        <f>SUM(B792:B816)</f>
        <v>7655</v>
      </c>
    </row>
    <row r="792" ht="20.1" customHeight="1" spans="1:2">
      <c r="A792" s="23" t="s">
        <v>7</v>
      </c>
      <c r="B792" s="12">
        <v>596</v>
      </c>
    </row>
    <row r="793" ht="20.1" customHeight="1" spans="1:2">
      <c r="A793" s="23" t="s">
        <v>8</v>
      </c>
      <c r="B793" s="12">
        <v>1018</v>
      </c>
    </row>
    <row r="794" ht="20.1" customHeight="1" spans="1:2">
      <c r="A794" s="23" t="s">
        <v>9</v>
      </c>
      <c r="B794" s="12">
        <v>0</v>
      </c>
    </row>
    <row r="795" ht="20.1" customHeight="1" spans="1:2">
      <c r="A795" s="23" t="s">
        <v>17</v>
      </c>
      <c r="B795" s="12">
        <v>114</v>
      </c>
    </row>
    <row r="796" ht="20.1" customHeight="1" spans="1:2">
      <c r="A796" s="23" t="s">
        <v>592</v>
      </c>
      <c r="B796" s="12">
        <v>1495</v>
      </c>
    </row>
    <row r="797" ht="20.1" customHeight="1" spans="1:2">
      <c r="A797" s="23" t="s">
        <v>593</v>
      </c>
      <c r="B797" s="12">
        <v>7</v>
      </c>
    </row>
    <row r="798" ht="20.1" customHeight="1" spans="1:2">
      <c r="A798" s="23" t="s">
        <v>594</v>
      </c>
      <c r="B798" s="12">
        <v>54</v>
      </c>
    </row>
    <row r="799" ht="20.1" customHeight="1" spans="1:2">
      <c r="A799" s="23" t="s">
        <v>595</v>
      </c>
      <c r="B799" s="12">
        <v>0</v>
      </c>
    </row>
    <row r="800" ht="20.1" customHeight="1" spans="1:2">
      <c r="A800" s="23" t="s">
        <v>596</v>
      </c>
      <c r="B800" s="12">
        <v>0</v>
      </c>
    </row>
    <row r="801" ht="20.1" customHeight="1" spans="1:2">
      <c r="A801" s="23" t="s">
        <v>597</v>
      </c>
      <c r="B801" s="12">
        <v>0</v>
      </c>
    </row>
    <row r="802" ht="20.1" customHeight="1" spans="1:2">
      <c r="A802" s="23" t="s">
        <v>598</v>
      </c>
      <c r="B802" s="12">
        <v>0</v>
      </c>
    </row>
    <row r="803" ht="20.1" customHeight="1" spans="1:2">
      <c r="A803" s="23" t="s">
        <v>599</v>
      </c>
      <c r="B803" s="12">
        <v>0</v>
      </c>
    </row>
    <row r="804" ht="20.1" customHeight="1" spans="1:2">
      <c r="A804" s="23" t="s">
        <v>600</v>
      </c>
      <c r="B804" s="12">
        <v>66</v>
      </c>
    </row>
    <row r="805" ht="20.1" customHeight="1" spans="1:2">
      <c r="A805" s="23" t="s">
        <v>601</v>
      </c>
      <c r="B805" s="12">
        <v>0</v>
      </c>
    </row>
    <row r="806" ht="20.1" customHeight="1" spans="1:2">
      <c r="A806" s="23" t="s">
        <v>602</v>
      </c>
      <c r="B806" s="12">
        <v>0</v>
      </c>
    </row>
    <row r="807" ht="20.1" customHeight="1" spans="1:2">
      <c r="A807" s="23" t="s">
        <v>603</v>
      </c>
      <c r="B807" s="12">
        <v>158</v>
      </c>
    </row>
    <row r="808" ht="20.1" customHeight="1" spans="1:2">
      <c r="A808" s="23" t="s">
        <v>604</v>
      </c>
      <c r="B808" s="12">
        <v>0</v>
      </c>
    </row>
    <row r="809" ht="20.1" customHeight="1" spans="1:2">
      <c r="A809" s="23" t="s">
        <v>605</v>
      </c>
      <c r="B809" s="12">
        <v>0</v>
      </c>
    </row>
    <row r="810" ht="20.1" customHeight="1" spans="1:2">
      <c r="A810" s="23" t="s">
        <v>606</v>
      </c>
      <c r="B810" s="12">
        <v>28</v>
      </c>
    </row>
    <row r="811" ht="20.1" customHeight="1" spans="1:2">
      <c r="A811" s="23" t="s">
        <v>607</v>
      </c>
      <c r="B811" s="12">
        <v>14</v>
      </c>
    </row>
    <row r="812" ht="20.1" customHeight="1" spans="1:2">
      <c r="A812" s="23" t="s">
        <v>608</v>
      </c>
      <c r="B812" s="12">
        <v>0</v>
      </c>
    </row>
    <row r="813" ht="20.1" customHeight="1" spans="1:2">
      <c r="A813" s="23" t="s">
        <v>609</v>
      </c>
      <c r="B813" s="12">
        <v>12</v>
      </c>
    </row>
    <row r="814" ht="20.1" customHeight="1" spans="1:2">
      <c r="A814" s="23" t="s">
        <v>610</v>
      </c>
      <c r="B814" s="12">
        <v>0</v>
      </c>
    </row>
    <row r="815" ht="20.1" customHeight="1" spans="1:2">
      <c r="A815" s="23" t="s">
        <v>611</v>
      </c>
      <c r="B815" s="12">
        <v>2448</v>
      </c>
    </row>
    <row r="816" ht="20.1" customHeight="1" spans="1:2">
      <c r="A816" s="23" t="s">
        <v>612</v>
      </c>
      <c r="B816" s="12">
        <v>1645</v>
      </c>
    </row>
    <row r="817" ht="20.1" customHeight="1" spans="1:2">
      <c r="A817" s="23" t="s">
        <v>613</v>
      </c>
      <c r="B817" s="11">
        <f>SUM(B818:B838)</f>
        <v>1750</v>
      </c>
    </row>
    <row r="818" ht="20.1" customHeight="1" spans="1:2">
      <c r="A818" s="23" t="s">
        <v>7</v>
      </c>
      <c r="B818" s="12">
        <v>205</v>
      </c>
    </row>
    <row r="819" ht="20.1" customHeight="1" spans="1:2">
      <c r="A819" s="23" t="s">
        <v>8</v>
      </c>
      <c r="B819" s="12">
        <v>210</v>
      </c>
    </row>
    <row r="820" ht="20.1" customHeight="1" spans="1:2">
      <c r="A820" s="23" t="s">
        <v>9</v>
      </c>
      <c r="B820" s="12"/>
    </row>
    <row r="821" ht="20.1" customHeight="1" spans="1:2">
      <c r="A821" s="23" t="s">
        <v>614</v>
      </c>
      <c r="B821" s="12">
        <v>191</v>
      </c>
    </row>
    <row r="822" ht="20.1" customHeight="1" spans="1:2">
      <c r="A822" s="23" t="s">
        <v>615</v>
      </c>
      <c r="B822" s="12">
        <v>84</v>
      </c>
    </row>
    <row r="823" ht="20.1" customHeight="1" spans="1:2">
      <c r="A823" s="23" t="s">
        <v>616</v>
      </c>
      <c r="B823" s="12"/>
    </row>
    <row r="824" ht="20.1" customHeight="1" spans="1:2">
      <c r="A824" s="23" t="s">
        <v>617</v>
      </c>
      <c r="B824" s="12">
        <v>21</v>
      </c>
    </row>
    <row r="825" ht="18.75" customHeight="1" spans="1:2">
      <c r="A825" s="23" t="s">
        <v>618</v>
      </c>
      <c r="B825" s="12">
        <v>246</v>
      </c>
    </row>
    <row r="826" ht="20.1" customHeight="1" spans="1:2">
      <c r="A826" s="23" t="s">
        <v>619</v>
      </c>
      <c r="B826" s="12"/>
    </row>
    <row r="827" ht="20.1" customHeight="1" spans="1:2">
      <c r="A827" s="23" t="s">
        <v>620</v>
      </c>
      <c r="B827" s="12"/>
    </row>
    <row r="828" ht="20.1" customHeight="1" spans="1:2">
      <c r="A828" s="23" t="s">
        <v>621</v>
      </c>
      <c r="B828" s="12">
        <v>10</v>
      </c>
    </row>
    <row r="829" ht="20.1" customHeight="1" spans="1:2">
      <c r="A829" s="23" t="s">
        <v>622</v>
      </c>
      <c r="B829" s="12"/>
    </row>
    <row r="830" ht="20.1" customHeight="1" spans="1:2">
      <c r="A830" s="23" t="s">
        <v>623</v>
      </c>
      <c r="B830" s="12"/>
    </row>
    <row r="831" ht="20.1" customHeight="1" spans="1:2">
      <c r="A831" s="23" t="s">
        <v>624</v>
      </c>
      <c r="B831" s="12"/>
    </row>
    <row r="832" ht="20.1" customHeight="1" spans="1:2">
      <c r="A832" s="23" t="s">
        <v>625</v>
      </c>
      <c r="B832" s="12"/>
    </row>
    <row r="833" ht="20.1" customHeight="1" spans="1:2">
      <c r="A833" s="23" t="s">
        <v>626</v>
      </c>
      <c r="B833" s="12"/>
    </row>
    <row r="834" ht="20.1" customHeight="1" spans="1:2">
      <c r="A834" s="23" t="s">
        <v>627</v>
      </c>
      <c r="B834" s="12"/>
    </row>
    <row r="835" ht="20.1" customHeight="1" spans="1:2">
      <c r="A835" s="23" t="s">
        <v>628</v>
      </c>
      <c r="B835" s="12">
        <v>67</v>
      </c>
    </row>
    <row r="836" ht="20.1" customHeight="1" spans="1:2">
      <c r="A836" s="23" t="s">
        <v>629</v>
      </c>
      <c r="B836" s="12"/>
    </row>
    <row r="837" ht="20.1" customHeight="1" spans="1:2">
      <c r="A837" s="23" t="s">
        <v>598</v>
      </c>
      <c r="B837" s="12"/>
    </row>
    <row r="838" ht="20.1" customHeight="1" spans="1:2">
      <c r="A838" s="23" t="s">
        <v>630</v>
      </c>
      <c r="B838" s="12">
        <v>716</v>
      </c>
    </row>
    <row r="839" ht="20.1" customHeight="1" spans="1:2">
      <c r="A839" s="23" t="s">
        <v>631</v>
      </c>
      <c r="B839" s="11">
        <f>SUM(B840:B866)</f>
        <v>2155</v>
      </c>
    </row>
    <row r="840" ht="20.1" customHeight="1" spans="1:2">
      <c r="A840" s="23" t="s">
        <v>7</v>
      </c>
      <c r="B840" s="12">
        <v>145</v>
      </c>
    </row>
    <row r="841" ht="20.1" customHeight="1" spans="1:2">
      <c r="A841" s="23" t="s">
        <v>8</v>
      </c>
      <c r="B841" s="12">
        <v>52</v>
      </c>
    </row>
    <row r="842" ht="20.1" customHeight="1" spans="1:2">
      <c r="A842" s="23" t="s">
        <v>9</v>
      </c>
      <c r="B842" s="12">
        <v>0</v>
      </c>
    </row>
    <row r="843" ht="20.1" customHeight="1" spans="1:2">
      <c r="A843" s="23" t="s">
        <v>632</v>
      </c>
      <c r="B843" s="12">
        <v>1</v>
      </c>
    </row>
    <row r="844" ht="20.1" customHeight="1" spans="1:2">
      <c r="A844" s="23" t="s">
        <v>633</v>
      </c>
      <c r="B844" s="12">
        <v>670</v>
      </c>
    </row>
    <row r="845" ht="20.1" customHeight="1" spans="1:2">
      <c r="A845" s="23" t="s">
        <v>634</v>
      </c>
      <c r="B845" s="12">
        <v>320</v>
      </c>
    </row>
    <row r="846" ht="20.1" customHeight="1" spans="1:2">
      <c r="A846" s="23" t="s">
        <v>635</v>
      </c>
      <c r="B846" s="12">
        <v>0</v>
      </c>
    </row>
    <row r="847" ht="20.1" customHeight="1" spans="1:2">
      <c r="A847" s="23" t="s">
        <v>636</v>
      </c>
      <c r="B847" s="12">
        <v>0</v>
      </c>
    </row>
    <row r="848" ht="20.1" customHeight="1" spans="1:2">
      <c r="A848" s="23" t="s">
        <v>637</v>
      </c>
      <c r="B848" s="12">
        <v>0</v>
      </c>
    </row>
    <row r="849" ht="20.1" customHeight="1" spans="1:2">
      <c r="A849" s="23" t="s">
        <v>638</v>
      </c>
      <c r="B849" s="12">
        <v>0</v>
      </c>
    </row>
    <row r="850" ht="20.1" customHeight="1" spans="1:2">
      <c r="A850" s="23" t="s">
        <v>639</v>
      </c>
      <c r="B850" s="12">
        <v>0</v>
      </c>
    </row>
    <row r="851" ht="20.1" customHeight="1" spans="1:2">
      <c r="A851" s="23" t="s">
        <v>640</v>
      </c>
      <c r="B851" s="12">
        <v>0</v>
      </c>
    </row>
    <row r="852" ht="20.1" customHeight="1" spans="1:2">
      <c r="A852" s="23" t="s">
        <v>641</v>
      </c>
      <c r="B852" s="12">
        <v>0</v>
      </c>
    </row>
    <row r="853" ht="20.1" customHeight="1" spans="1:2">
      <c r="A853" s="23" t="s">
        <v>642</v>
      </c>
      <c r="B853" s="12">
        <v>538</v>
      </c>
    </row>
    <row r="854" ht="20.1" customHeight="1" spans="1:2">
      <c r="A854" s="23" t="s">
        <v>643</v>
      </c>
      <c r="B854" s="12">
        <v>30</v>
      </c>
    </row>
    <row r="855" ht="20.1" customHeight="1" spans="1:2">
      <c r="A855" s="23" t="s">
        <v>644</v>
      </c>
      <c r="B855" s="12">
        <v>0</v>
      </c>
    </row>
    <row r="856" ht="20.1" customHeight="1" spans="1:2">
      <c r="A856" s="23" t="s">
        <v>645</v>
      </c>
      <c r="B856" s="12">
        <v>0</v>
      </c>
    </row>
    <row r="857" ht="20.1" customHeight="1" spans="1:2">
      <c r="A857" s="23" t="s">
        <v>646</v>
      </c>
      <c r="B857" s="12">
        <v>0</v>
      </c>
    </row>
    <row r="858" ht="20.1" customHeight="1" spans="1:2">
      <c r="A858" s="23" t="s">
        <v>647</v>
      </c>
      <c r="B858" s="12">
        <v>0</v>
      </c>
    </row>
    <row r="859" ht="20.1" customHeight="1" spans="1:2">
      <c r="A859" s="23" t="s">
        <v>648</v>
      </c>
      <c r="B859" s="12">
        <v>312</v>
      </c>
    </row>
    <row r="860" ht="20.1" customHeight="1" spans="1:2">
      <c r="A860" s="23" t="s">
        <v>649</v>
      </c>
      <c r="B860" s="12">
        <v>0</v>
      </c>
    </row>
    <row r="861" ht="20.1" customHeight="1" spans="1:2">
      <c r="A861" s="23" t="s">
        <v>625</v>
      </c>
      <c r="B861" s="12">
        <v>0</v>
      </c>
    </row>
    <row r="862" ht="20.1" customHeight="1" spans="1:2">
      <c r="A862" s="23" t="s">
        <v>650</v>
      </c>
      <c r="B862" s="12">
        <v>0</v>
      </c>
    </row>
    <row r="863" ht="20.1" customHeight="1" spans="1:2">
      <c r="A863" s="23" t="s">
        <v>651</v>
      </c>
      <c r="B863" s="12">
        <v>0</v>
      </c>
    </row>
    <row r="864" ht="20.1" customHeight="1" spans="1:2">
      <c r="A864" s="23" t="s">
        <v>652</v>
      </c>
      <c r="B864" s="12">
        <v>0</v>
      </c>
    </row>
    <row r="865" ht="20.1" customHeight="1" spans="1:2">
      <c r="A865" s="23" t="s">
        <v>653</v>
      </c>
      <c r="B865" s="12">
        <v>0</v>
      </c>
    </row>
    <row r="866" ht="20.1" customHeight="1" spans="1:2">
      <c r="A866" s="23" t="s">
        <v>654</v>
      </c>
      <c r="B866" s="12">
        <v>87</v>
      </c>
    </row>
    <row r="867" ht="20.1" customHeight="1" spans="1:2">
      <c r="A867" s="23" t="s">
        <v>655</v>
      </c>
      <c r="B867" s="11">
        <f>SUM(B868:B877)</f>
        <v>2967</v>
      </c>
    </row>
    <row r="868" ht="20.1" customHeight="1" spans="1:2">
      <c r="A868" s="23" t="s">
        <v>7</v>
      </c>
      <c r="B868" s="12">
        <v>153</v>
      </c>
    </row>
    <row r="869" ht="20.1" customHeight="1" spans="1:2">
      <c r="A869" s="23" t="s">
        <v>8</v>
      </c>
      <c r="B869" s="12">
        <v>54</v>
      </c>
    </row>
    <row r="870" ht="20.1" customHeight="1" spans="1:2">
      <c r="A870" s="23" t="s">
        <v>9</v>
      </c>
      <c r="B870" s="12"/>
    </row>
    <row r="871" ht="20.1" customHeight="1" spans="1:2">
      <c r="A871" s="23" t="s">
        <v>656</v>
      </c>
      <c r="B871" s="12"/>
    </row>
    <row r="872" ht="20.1" customHeight="1" spans="1:2">
      <c r="A872" s="23" t="s">
        <v>657</v>
      </c>
      <c r="B872" s="12"/>
    </row>
    <row r="873" ht="20.1" customHeight="1" spans="1:2">
      <c r="A873" s="23" t="s">
        <v>658</v>
      </c>
      <c r="B873" s="12"/>
    </row>
    <row r="874" ht="20.1" customHeight="1" spans="1:2">
      <c r="A874" s="23" t="s">
        <v>659</v>
      </c>
      <c r="B874" s="12"/>
    </row>
    <row r="875" ht="20.1" customHeight="1" spans="1:2">
      <c r="A875" s="23" t="s">
        <v>660</v>
      </c>
      <c r="B875" s="12"/>
    </row>
    <row r="876" ht="20.1" customHeight="1" spans="1:2">
      <c r="A876" s="23" t="s">
        <v>17</v>
      </c>
      <c r="B876" s="12"/>
    </row>
    <row r="877" ht="20.1" customHeight="1" spans="1:2">
      <c r="A877" s="23" t="s">
        <v>661</v>
      </c>
      <c r="B877" s="12">
        <v>2760</v>
      </c>
    </row>
    <row r="878" ht="20.25" customHeight="1" spans="1:2">
      <c r="A878" s="23" t="s">
        <v>662</v>
      </c>
      <c r="B878" s="11">
        <f>SUM(B879:B884)</f>
        <v>1989</v>
      </c>
    </row>
    <row r="879" ht="20.1" customHeight="1" spans="1:2">
      <c r="A879" s="23" t="s">
        <v>663</v>
      </c>
      <c r="B879" s="12">
        <v>184</v>
      </c>
    </row>
    <row r="880" ht="20.1" customHeight="1" spans="1:2">
      <c r="A880" s="23" t="s">
        <v>664</v>
      </c>
      <c r="B880" s="12">
        <v>0</v>
      </c>
    </row>
    <row r="881" ht="20.1" customHeight="1" spans="1:2">
      <c r="A881" s="23" t="s">
        <v>665</v>
      </c>
      <c r="B881" s="12">
        <v>536</v>
      </c>
    </row>
    <row r="882" ht="20.1" customHeight="1" spans="1:2">
      <c r="A882" s="23" t="s">
        <v>666</v>
      </c>
      <c r="B882" s="12">
        <v>954</v>
      </c>
    </row>
    <row r="883" ht="20.1" customHeight="1" spans="1:2">
      <c r="A883" s="23" t="s">
        <v>667</v>
      </c>
      <c r="B883" s="12">
        <v>0</v>
      </c>
    </row>
    <row r="884" ht="20.1" customHeight="1" spans="1:2">
      <c r="A884" s="23" t="s">
        <v>668</v>
      </c>
      <c r="B884" s="12">
        <v>315</v>
      </c>
    </row>
    <row r="885" ht="20.1" customHeight="1" spans="1:2">
      <c r="A885" s="23" t="s">
        <v>669</v>
      </c>
      <c r="B885" s="11">
        <f>SUM(B886:B890)</f>
        <v>841</v>
      </c>
    </row>
    <row r="886" ht="20.1" customHeight="1" spans="1:2">
      <c r="A886" s="23" t="s">
        <v>670</v>
      </c>
      <c r="B886" s="12">
        <v>643</v>
      </c>
    </row>
    <row r="887" ht="20.1" customHeight="1" spans="1:2">
      <c r="A887" s="23" t="s">
        <v>671</v>
      </c>
      <c r="B887" s="12">
        <v>97</v>
      </c>
    </row>
    <row r="888" ht="20.1" customHeight="1" spans="1:2">
      <c r="A888" s="23" t="s">
        <v>672</v>
      </c>
      <c r="B888" s="12">
        <v>101</v>
      </c>
    </row>
    <row r="889" ht="20.1" customHeight="1" spans="1:2">
      <c r="A889" s="23" t="s">
        <v>673</v>
      </c>
      <c r="B889" s="12"/>
    </row>
    <row r="890" ht="20.1" customHeight="1" spans="1:2">
      <c r="A890" s="23" t="s">
        <v>674</v>
      </c>
      <c r="B890" s="12"/>
    </row>
    <row r="891" ht="20.1" customHeight="1" spans="1:2">
      <c r="A891" s="23" t="s">
        <v>675</v>
      </c>
      <c r="B891" s="11">
        <f>B892+B893</f>
        <v>0</v>
      </c>
    </row>
    <row r="892" ht="20.1" customHeight="1" spans="1:2">
      <c r="A892" s="23" t="s">
        <v>676</v>
      </c>
      <c r="B892" s="12"/>
    </row>
    <row r="893" ht="20.1" customHeight="1" spans="1:2">
      <c r="A893" s="23" t="s">
        <v>677</v>
      </c>
      <c r="B893" s="12"/>
    </row>
    <row r="894" ht="20.1" customHeight="1" spans="1:2">
      <c r="A894" s="23" t="s">
        <v>678</v>
      </c>
      <c r="B894" s="11">
        <f>B895+B896</f>
        <v>446</v>
      </c>
    </row>
    <row r="895" ht="20.1" customHeight="1" spans="1:2">
      <c r="A895" s="23" t="s">
        <v>679</v>
      </c>
      <c r="B895" s="12"/>
    </row>
    <row r="896" ht="20.1" customHeight="1" spans="1:2">
      <c r="A896" s="23" t="s">
        <v>680</v>
      </c>
      <c r="B896" s="12">
        <v>446</v>
      </c>
    </row>
    <row r="897" ht="20.1" customHeight="1" spans="1:2">
      <c r="A897" s="23" t="s">
        <v>681</v>
      </c>
      <c r="B897" s="20">
        <f>B898+B920+B930+B940+B947+B952</f>
        <v>4953</v>
      </c>
    </row>
    <row r="898" ht="20.1" customHeight="1" spans="1:2">
      <c r="A898" s="23" t="s">
        <v>682</v>
      </c>
      <c r="B898" s="11">
        <f>SUM(B899:B919)</f>
        <v>4495</v>
      </c>
    </row>
    <row r="899" ht="20.1" customHeight="1" spans="1:2">
      <c r="A899" s="23" t="s">
        <v>7</v>
      </c>
      <c r="B899" s="12">
        <v>253</v>
      </c>
    </row>
    <row r="900" ht="20.1" customHeight="1" spans="1:2">
      <c r="A900" s="23" t="s">
        <v>8</v>
      </c>
      <c r="B900" s="12">
        <v>230</v>
      </c>
    </row>
    <row r="901" ht="20.1" customHeight="1" spans="1:2">
      <c r="A901" s="23" t="s">
        <v>9</v>
      </c>
      <c r="B901" s="12"/>
    </row>
    <row r="902" ht="20.1" customHeight="1" spans="1:2">
      <c r="A902" s="23" t="s">
        <v>683</v>
      </c>
      <c r="B902" s="12">
        <v>4000</v>
      </c>
    </row>
    <row r="903" ht="20.1" customHeight="1" spans="1:2">
      <c r="A903" s="23" t="s">
        <v>684</v>
      </c>
      <c r="B903" s="12"/>
    </row>
    <row r="904" ht="20.1" customHeight="1" spans="1:2">
      <c r="A904" s="23" t="s">
        <v>685</v>
      </c>
      <c r="B904" s="12"/>
    </row>
    <row r="905" ht="20.1" customHeight="1" spans="1:2">
      <c r="A905" s="23" t="s">
        <v>686</v>
      </c>
      <c r="B905" s="12"/>
    </row>
    <row r="906" ht="20.1" customHeight="1" spans="1:2">
      <c r="A906" s="23" t="s">
        <v>687</v>
      </c>
      <c r="B906" s="12"/>
    </row>
    <row r="907" ht="20.1" customHeight="1" spans="1:2">
      <c r="A907" s="23" t="s">
        <v>688</v>
      </c>
      <c r="B907" s="12"/>
    </row>
    <row r="908" ht="20.1" customHeight="1" spans="1:2">
      <c r="A908" s="23" t="s">
        <v>689</v>
      </c>
      <c r="B908" s="12"/>
    </row>
    <row r="909" ht="20.1" customHeight="1" spans="1:2">
      <c r="A909" s="23" t="s">
        <v>690</v>
      </c>
      <c r="B909" s="12"/>
    </row>
    <row r="910" ht="20.1" customHeight="1" spans="1:2">
      <c r="A910" s="23" t="s">
        <v>691</v>
      </c>
      <c r="B910" s="12"/>
    </row>
    <row r="911" ht="20.1" customHeight="1" spans="1:2">
      <c r="A911" s="23" t="s">
        <v>692</v>
      </c>
      <c r="B911" s="12"/>
    </row>
    <row r="912" ht="20.1" customHeight="1" spans="1:2">
      <c r="A912" s="23" t="s">
        <v>693</v>
      </c>
      <c r="B912" s="12"/>
    </row>
    <row r="913" ht="20.1" customHeight="1" spans="1:2">
      <c r="A913" s="23" t="s">
        <v>694</v>
      </c>
      <c r="B913" s="12"/>
    </row>
    <row r="914" ht="20.1" customHeight="1" spans="1:2">
      <c r="A914" s="23" t="s">
        <v>695</v>
      </c>
      <c r="B914" s="12"/>
    </row>
    <row r="915" ht="20.1" customHeight="1" spans="1:2">
      <c r="A915" s="23" t="s">
        <v>696</v>
      </c>
      <c r="B915" s="12"/>
    </row>
    <row r="916" ht="20.1" customHeight="1" spans="1:2">
      <c r="A916" s="23" t="s">
        <v>697</v>
      </c>
      <c r="B916" s="12"/>
    </row>
    <row r="917" ht="20.1" customHeight="1" spans="1:2">
      <c r="A917" s="23" t="s">
        <v>698</v>
      </c>
      <c r="B917" s="12"/>
    </row>
    <row r="918" ht="20.1" customHeight="1" spans="1:2">
      <c r="A918" s="23" t="s">
        <v>699</v>
      </c>
      <c r="B918" s="12"/>
    </row>
    <row r="919" ht="20.1" customHeight="1" spans="1:2">
      <c r="A919" s="23" t="s">
        <v>700</v>
      </c>
      <c r="B919" s="12">
        <v>12</v>
      </c>
    </row>
    <row r="920" ht="20.1" customHeight="1" spans="1:2">
      <c r="A920" s="23" t="s">
        <v>701</v>
      </c>
      <c r="B920" s="11">
        <f>SUM(B921:B929)</f>
        <v>0</v>
      </c>
    </row>
    <row r="921" ht="20.1" customHeight="1" spans="1:2">
      <c r="A921" s="23" t="s">
        <v>7</v>
      </c>
      <c r="B921" s="12"/>
    </row>
    <row r="922" ht="20.1" customHeight="1" spans="1:2">
      <c r="A922" s="23" t="s">
        <v>8</v>
      </c>
      <c r="B922" s="12"/>
    </row>
    <row r="923" ht="20.1" customHeight="1" spans="1:2">
      <c r="A923" s="23" t="s">
        <v>9</v>
      </c>
      <c r="B923" s="12"/>
    </row>
    <row r="924" ht="20.1" customHeight="1" spans="1:2">
      <c r="A924" s="23" t="s">
        <v>702</v>
      </c>
      <c r="B924" s="12"/>
    </row>
    <row r="925" ht="20.1" customHeight="1" spans="1:2">
      <c r="A925" s="23" t="s">
        <v>703</v>
      </c>
      <c r="B925" s="12"/>
    </row>
    <row r="926" ht="20.1" customHeight="1" spans="1:2">
      <c r="A926" s="23" t="s">
        <v>704</v>
      </c>
      <c r="B926" s="12"/>
    </row>
    <row r="927" ht="20.1" customHeight="1" spans="1:2">
      <c r="A927" s="23" t="s">
        <v>705</v>
      </c>
      <c r="B927" s="12"/>
    </row>
    <row r="928" ht="20.1" customHeight="1" spans="1:2">
      <c r="A928" s="23" t="s">
        <v>706</v>
      </c>
      <c r="B928" s="12"/>
    </row>
    <row r="929" ht="20.1" customHeight="1" spans="1:2">
      <c r="A929" s="23" t="s">
        <v>707</v>
      </c>
      <c r="B929" s="12"/>
    </row>
    <row r="930" ht="20.1" customHeight="1" spans="1:2">
      <c r="A930" s="23" t="s">
        <v>708</v>
      </c>
      <c r="B930" s="11">
        <f>SUM(B931:B939)</f>
        <v>0</v>
      </c>
    </row>
    <row r="931" ht="20.1" customHeight="1" spans="1:2">
      <c r="A931" s="23" t="s">
        <v>7</v>
      </c>
      <c r="B931" s="12"/>
    </row>
    <row r="932" ht="20.1" customHeight="1" spans="1:2">
      <c r="A932" s="23" t="s">
        <v>8</v>
      </c>
      <c r="B932" s="12"/>
    </row>
    <row r="933" ht="20.1" customHeight="1" spans="1:2">
      <c r="A933" s="23" t="s">
        <v>9</v>
      </c>
      <c r="B933" s="12"/>
    </row>
    <row r="934" ht="20.1" customHeight="1" spans="1:2">
      <c r="A934" s="23" t="s">
        <v>709</v>
      </c>
      <c r="B934" s="12"/>
    </row>
    <row r="935" ht="20.1" customHeight="1" spans="1:2">
      <c r="A935" s="23" t="s">
        <v>710</v>
      </c>
      <c r="B935" s="12"/>
    </row>
    <row r="936" ht="20.1" customHeight="1" spans="1:2">
      <c r="A936" s="23" t="s">
        <v>711</v>
      </c>
      <c r="B936" s="12"/>
    </row>
    <row r="937" ht="20.1" customHeight="1" spans="1:2">
      <c r="A937" s="23" t="s">
        <v>712</v>
      </c>
      <c r="B937" s="12"/>
    </row>
    <row r="938" ht="20.1" customHeight="1" spans="1:2">
      <c r="A938" s="23" t="s">
        <v>713</v>
      </c>
      <c r="B938" s="12"/>
    </row>
    <row r="939" ht="20.1" customHeight="1" spans="1:2">
      <c r="A939" s="23" t="s">
        <v>714</v>
      </c>
      <c r="B939" s="12"/>
    </row>
    <row r="940" ht="20.1" customHeight="1" spans="1:2">
      <c r="A940" s="23" t="s">
        <v>715</v>
      </c>
      <c r="B940" s="11">
        <f>SUM(B941:B946)</f>
        <v>0</v>
      </c>
    </row>
    <row r="941" ht="20.1" customHeight="1" spans="1:2">
      <c r="A941" s="23" t="s">
        <v>7</v>
      </c>
      <c r="B941" s="12"/>
    </row>
    <row r="942" ht="20.1" customHeight="1" spans="1:2">
      <c r="A942" s="23" t="s">
        <v>8</v>
      </c>
      <c r="B942" s="12"/>
    </row>
    <row r="943" ht="20.1" customHeight="1" spans="1:2">
      <c r="A943" s="23" t="s">
        <v>9</v>
      </c>
      <c r="B943" s="12"/>
    </row>
    <row r="944" ht="20.1" customHeight="1" spans="1:2">
      <c r="A944" s="23" t="s">
        <v>706</v>
      </c>
      <c r="B944" s="12"/>
    </row>
    <row r="945" ht="20.1" customHeight="1" spans="1:2">
      <c r="A945" s="23" t="s">
        <v>716</v>
      </c>
      <c r="B945" s="12"/>
    </row>
    <row r="946" ht="20.1" customHeight="1" spans="1:2">
      <c r="A946" s="23" t="s">
        <v>717</v>
      </c>
      <c r="B946" s="12"/>
    </row>
    <row r="947" ht="20.1" customHeight="1" spans="1:2">
      <c r="A947" s="23" t="s">
        <v>718</v>
      </c>
      <c r="B947" s="11">
        <f>SUM(B948:B951)</f>
        <v>458</v>
      </c>
    </row>
    <row r="948" ht="20.1" customHeight="1" spans="1:2">
      <c r="A948" s="23" t="s">
        <v>719</v>
      </c>
      <c r="B948" s="12">
        <v>458</v>
      </c>
    </row>
    <row r="949" ht="20.1" customHeight="1" spans="1:2">
      <c r="A949" s="23" t="s">
        <v>720</v>
      </c>
      <c r="B949" s="12"/>
    </row>
    <row r="950" ht="20.1" customHeight="1" spans="1:2">
      <c r="A950" s="23" t="s">
        <v>721</v>
      </c>
      <c r="B950" s="12"/>
    </row>
    <row r="951" ht="20.1" customHeight="1" spans="1:2">
      <c r="A951" s="23" t="s">
        <v>722</v>
      </c>
      <c r="B951" s="12"/>
    </row>
    <row r="952" ht="20.1" customHeight="1" spans="1:2">
      <c r="A952" s="23" t="s">
        <v>723</v>
      </c>
      <c r="B952" s="11">
        <f>B953+B954</f>
        <v>0</v>
      </c>
    </row>
    <row r="953" ht="20.1" customHeight="1" spans="1:2">
      <c r="A953" s="23" t="s">
        <v>724</v>
      </c>
      <c r="B953" s="12"/>
    </row>
    <row r="954" ht="20.1" customHeight="1" spans="1:2">
      <c r="A954" s="23" t="s">
        <v>725</v>
      </c>
      <c r="B954" s="12"/>
    </row>
    <row r="955" ht="20.1" customHeight="1" spans="1:2">
      <c r="A955" s="23" t="s">
        <v>726</v>
      </c>
      <c r="B955" s="20">
        <f>B956+B966+B982+B987+B998+B1005+B1013</f>
        <v>2411</v>
      </c>
    </row>
    <row r="956" ht="20.1" customHeight="1" spans="1:2">
      <c r="A956" s="23" t="s">
        <v>727</v>
      </c>
      <c r="B956" s="11">
        <f>SUM(B957:B965)</f>
        <v>50</v>
      </c>
    </row>
    <row r="957" ht="20.1" customHeight="1" spans="1:2">
      <c r="A957" s="23" t="s">
        <v>7</v>
      </c>
      <c r="B957" s="12"/>
    </row>
    <row r="958" ht="20.1" customHeight="1" spans="1:2">
      <c r="A958" s="23" t="s">
        <v>8</v>
      </c>
      <c r="B958" s="12"/>
    </row>
    <row r="959" ht="20.1" customHeight="1" spans="1:2">
      <c r="A959" s="23" t="s">
        <v>9</v>
      </c>
      <c r="B959" s="12"/>
    </row>
    <row r="960" ht="20.1" customHeight="1" spans="1:2">
      <c r="A960" s="23" t="s">
        <v>728</v>
      </c>
      <c r="B960" s="12"/>
    </row>
    <row r="961" ht="20.1" customHeight="1" spans="1:2">
      <c r="A961" s="23" t="s">
        <v>729</v>
      </c>
      <c r="B961" s="12"/>
    </row>
    <row r="962" ht="20.1" customHeight="1" spans="1:2">
      <c r="A962" s="23" t="s">
        <v>730</v>
      </c>
      <c r="B962" s="12"/>
    </row>
    <row r="963" ht="20.1" customHeight="1" spans="1:2">
      <c r="A963" s="23" t="s">
        <v>731</v>
      </c>
      <c r="B963" s="12"/>
    </row>
    <row r="964" ht="20.1" customHeight="1" spans="1:2">
      <c r="A964" s="23" t="s">
        <v>732</v>
      </c>
      <c r="B964" s="12"/>
    </row>
    <row r="965" ht="20.1" customHeight="1" spans="1:2">
      <c r="A965" s="23" t="s">
        <v>733</v>
      </c>
      <c r="B965" s="12">
        <v>50</v>
      </c>
    </row>
    <row r="966" ht="20.1" customHeight="1" spans="1:2">
      <c r="A966" s="23" t="s">
        <v>734</v>
      </c>
      <c r="B966" s="11">
        <f>SUM(B967:B981)</f>
        <v>75</v>
      </c>
    </row>
    <row r="967" ht="20.1" customHeight="1" spans="1:2">
      <c r="A967" s="23" t="s">
        <v>7</v>
      </c>
      <c r="B967" s="12"/>
    </row>
    <row r="968" ht="20.1" customHeight="1" spans="1:2">
      <c r="A968" s="23" t="s">
        <v>8</v>
      </c>
      <c r="B968" s="12"/>
    </row>
    <row r="969" ht="20.1" customHeight="1" spans="1:2">
      <c r="A969" s="23" t="s">
        <v>9</v>
      </c>
      <c r="B969" s="12"/>
    </row>
    <row r="970" ht="20.1" customHeight="1" spans="1:2">
      <c r="A970" s="23" t="s">
        <v>735</v>
      </c>
      <c r="B970" s="12"/>
    </row>
    <row r="971" ht="20.1" customHeight="1" spans="1:2">
      <c r="A971" s="23" t="s">
        <v>736</v>
      </c>
      <c r="B971" s="12">
        <v>75</v>
      </c>
    </row>
    <row r="972" ht="20.1" customHeight="1" spans="1:2">
      <c r="A972" s="23" t="s">
        <v>737</v>
      </c>
      <c r="B972" s="12"/>
    </row>
    <row r="973" ht="20.1" customHeight="1" spans="1:2">
      <c r="A973" s="23" t="s">
        <v>738</v>
      </c>
      <c r="B973" s="12"/>
    </row>
    <row r="974" ht="20.1" customHeight="1" spans="1:2">
      <c r="A974" s="23" t="s">
        <v>739</v>
      </c>
      <c r="B974" s="12"/>
    </row>
    <row r="975" ht="20.1" customHeight="1" spans="1:2">
      <c r="A975" s="23" t="s">
        <v>740</v>
      </c>
      <c r="B975" s="12"/>
    </row>
    <row r="976" ht="20.1" customHeight="1" spans="1:2">
      <c r="A976" s="23" t="s">
        <v>741</v>
      </c>
      <c r="B976" s="12"/>
    </row>
    <row r="977" ht="20.1" customHeight="1" spans="1:2">
      <c r="A977" s="23" t="s">
        <v>742</v>
      </c>
      <c r="B977" s="12"/>
    </row>
    <row r="978" ht="20.1" customHeight="1" spans="1:2">
      <c r="A978" s="23" t="s">
        <v>743</v>
      </c>
      <c r="B978" s="12"/>
    </row>
    <row r="979" ht="20.1" customHeight="1" spans="1:2">
      <c r="A979" s="23" t="s">
        <v>744</v>
      </c>
      <c r="B979" s="12"/>
    </row>
    <row r="980" ht="18.75" customHeight="1" spans="1:2">
      <c r="A980" s="23" t="s">
        <v>745</v>
      </c>
      <c r="B980" s="12"/>
    </row>
    <row r="981" ht="20.1" customHeight="1" spans="1:2">
      <c r="A981" s="23" t="s">
        <v>746</v>
      </c>
      <c r="B981" s="12"/>
    </row>
    <row r="982" ht="20.1" customHeight="1" spans="1:2">
      <c r="A982" s="23" t="s">
        <v>747</v>
      </c>
      <c r="B982" s="11">
        <f>SUM(B983:B986)</f>
        <v>0</v>
      </c>
    </row>
    <row r="983" ht="20.1" customHeight="1" spans="1:2">
      <c r="A983" s="23" t="s">
        <v>7</v>
      </c>
      <c r="B983" s="12"/>
    </row>
    <row r="984" ht="20.1" customHeight="1" spans="1:2">
      <c r="A984" s="23" t="s">
        <v>8</v>
      </c>
      <c r="B984" s="12"/>
    </row>
    <row r="985" ht="20.1" customHeight="1" spans="1:2">
      <c r="A985" s="23" t="s">
        <v>9</v>
      </c>
      <c r="B985" s="12"/>
    </row>
    <row r="986" ht="20.1" customHeight="1" spans="1:2">
      <c r="A986" s="23" t="s">
        <v>748</v>
      </c>
      <c r="B986" s="12"/>
    </row>
    <row r="987" ht="20.1" customHeight="1" spans="1:2">
      <c r="A987" s="23" t="s">
        <v>749</v>
      </c>
      <c r="B987" s="11">
        <f>SUM(B988:B997)</f>
        <v>256</v>
      </c>
    </row>
    <row r="988" ht="20.1" customHeight="1" spans="1:2">
      <c r="A988" s="23" t="s">
        <v>7</v>
      </c>
      <c r="B988" s="12">
        <v>30</v>
      </c>
    </row>
    <row r="989" ht="20.1" customHeight="1" spans="1:2">
      <c r="A989" s="23" t="s">
        <v>8</v>
      </c>
      <c r="B989" s="12">
        <v>26</v>
      </c>
    </row>
    <row r="990" ht="20.1" customHeight="1" spans="1:2">
      <c r="A990" s="23" t="s">
        <v>9</v>
      </c>
      <c r="B990" s="12">
        <v>0</v>
      </c>
    </row>
    <row r="991" ht="20.1" customHeight="1" spans="1:2">
      <c r="A991" s="23" t="s">
        <v>750</v>
      </c>
      <c r="B991" s="12">
        <v>0</v>
      </c>
    </row>
    <row r="992" ht="20.1" customHeight="1" spans="1:2">
      <c r="A992" s="23" t="s">
        <v>751</v>
      </c>
      <c r="B992" s="12">
        <v>0</v>
      </c>
    </row>
    <row r="993" ht="20.1" customHeight="1" spans="1:2">
      <c r="A993" s="23" t="s">
        <v>752</v>
      </c>
      <c r="B993" s="12">
        <v>0</v>
      </c>
    </row>
    <row r="994" ht="20.1" customHeight="1" spans="1:2">
      <c r="A994" s="23" t="s">
        <v>753</v>
      </c>
      <c r="B994" s="12">
        <v>0</v>
      </c>
    </row>
    <row r="995" ht="20.1" customHeight="1" spans="1:2">
      <c r="A995" s="23" t="s">
        <v>754</v>
      </c>
      <c r="B995" s="12">
        <v>0</v>
      </c>
    </row>
    <row r="996" ht="20.1" customHeight="1" spans="1:2">
      <c r="A996" s="23" t="s">
        <v>17</v>
      </c>
      <c r="B996" s="12">
        <v>0</v>
      </c>
    </row>
    <row r="997" ht="20.1" customHeight="1" spans="1:2">
      <c r="A997" s="23" t="s">
        <v>755</v>
      </c>
      <c r="B997" s="12">
        <v>200</v>
      </c>
    </row>
    <row r="998" ht="20.1" customHeight="1" spans="1:2">
      <c r="A998" s="23" t="s">
        <v>756</v>
      </c>
      <c r="B998" s="11">
        <f>SUM(B999:B1004)</f>
        <v>0</v>
      </c>
    </row>
    <row r="999" ht="20.1" customHeight="1" spans="1:2">
      <c r="A999" s="23" t="s">
        <v>7</v>
      </c>
      <c r="B999" s="12"/>
    </row>
    <row r="1000" ht="20.1" customHeight="1" spans="1:2">
      <c r="A1000" s="23" t="s">
        <v>8</v>
      </c>
      <c r="B1000" s="12"/>
    </row>
    <row r="1001" ht="20.1" customHeight="1" spans="1:2">
      <c r="A1001" s="23" t="s">
        <v>9</v>
      </c>
      <c r="B1001" s="12"/>
    </row>
    <row r="1002" ht="20.1" customHeight="1" spans="1:2">
      <c r="A1002" s="23" t="s">
        <v>757</v>
      </c>
      <c r="B1002" s="12"/>
    </row>
    <row r="1003" ht="20.1" customHeight="1" spans="1:2">
      <c r="A1003" s="23" t="s">
        <v>758</v>
      </c>
      <c r="B1003" s="12"/>
    </row>
    <row r="1004" ht="20.1" customHeight="1" spans="1:2">
      <c r="A1004" s="23" t="s">
        <v>759</v>
      </c>
      <c r="B1004" s="12"/>
    </row>
    <row r="1005" ht="20.1" customHeight="1" spans="1:2">
      <c r="A1005" s="23" t="s">
        <v>760</v>
      </c>
      <c r="B1005" s="11">
        <f>SUM(B1006:B1012)</f>
        <v>1310</v>
      </c>
    </row>
    <row r="1006" ht="20.1" customHeight="1" spans="1:2">
      <c r="A1006" s="23" t="s">
        <v>7</v>
      </c>
      <c r="B1006" s="12">
        <v>97</v>
      </c>
    </row>
    <row r="1007" ht="20.1" customHeight="1" spans="1:2">
      <c r="A1007" s="23" t="s">
        <v>8</v>
      </c>
      <c r="B1007" s="12">
        <v>62</v>
      </c>
    </row>
    <row r="1008" ht="20.1" customHeight="1" spans="1:2">
      <c r="A1008" s="23" t="s">
        <v>9</v>
      </c>
      <c r="B1008" s="12">
        <v>0</v>
      </c>
    </row>
    <row r="1009" ht="20.1" customHeight="1" spans="1:2">
      <c r="A1009" s="23" t="s">
        <v>761</v>
      </c>
      <c r="B1009" s="12">
        <v>0</v>
      </c>
    </row>
    <row r="1010" ht="20.1" customHeight="1" spans="1:2">
      <c r="A1010" s="23" t="s">
        <v>762</v>
      </c>
      <c r="B1010" s="12">
        <v>192</v>
      </c>
    </row>
    <row r="1011" ht="20.1" customHeight="1" spans="1:2">
      <c r="A1011" s="23" t="s">
        <v>763</v>
      </c>
      <c r="B1011" s="12">
        <v>0</v>
      </c>
    </row>
    <row r="1012" ht="20.1" customHeight="1" spans="1:2">
      <c r="A1012" s="23" t="s">
        <v>764</v>
      </c>
      <c r="B1012" s="12">
        <v>959</v>
      </c>
    </row>
    <row r="1013" ht="20.1" customHeight="1" spans="1:2">
      <c r="A1013" s="23" t="s">
        <v>765</v>
      </c>
      <c r="B1013" s="11">
        <f>SUM(B1014:B1018)</f>
        <v>720</v>
      </c>
    </row>
    <row r="1014" ht="20.1" customHeight="1" spans="1:2">
      <c r="A1014" s="23" t="s">
        <v>766</v>
      </c>
      <c r="B1014" s="12"/>
    </row>
    <row r="1015" ht="20.1" customHeight="1" spans="1:2">
      <c r="A1015" s="23" t="s">
        <v>767</v>
      </c>
      <c r="B1015" s="12"/>
    </row>
    <row r="1016" ht="20.1" customHeight="1" spans="1:2">
      <c r="A1016" s="23" t="s">
        <v>768</v>
      </c>
      <c r="B1016" s="12"/>
    </row>
    <row r="1017" ht="20.1" customHeight="1" spans="1:2">
      <c r="A1017" s="23" t="s">
        <v>769</v>
      </c>
      <c r="B1017" s="12"/>
    </row>
    <row r="1018" ht="20.1" customHeight="1" spans="1:2">
      <c r="A1018" s="23" t="s">
        <v>770</v>
      </c>
      <c r="B1018" s="12">
        <v>720</v>
      </c>
    </row>
    <row r="1019" ht="20.1" customHeight="1" spans="1:2">
      <c r="A1019" s="23" t="s">
        <v>771</v>
      </c>
      <c r="B1019" s="20">
        <f>B1020+B1030+B1036</f>
        <v>3926</v>
      </c>
    </row>
    <row r="1020" ht="20.1" customHeight="1" spans="1:2">
      <c r="A1020" s="23" t="s">
        <v>772</v>
      </c>
      <c r="B1020" s="11">
        <f>SUM(B1021:B1029)</f>
        <v>841</v>
      </c>
    </row>
    <row r="1021" ht="20.1" customHeight="1" spans="1:2">
      <c r="A1021" s="23" t="s">
        <v>7</v>
      </c>
      <c r="B1021" s="12">
        <v>254</v>
      </c>
    </row>
    <row r="1022" ht="20.1" customHeight="1" spans="1:2">
      <c r="A1022" s="23" t="s">
        <v>8</v>
      </c>
      <c r="B1022" s="12">
        <v>266</v>
      </c>
    </row>
    <row r="1023" ht="20.1" customHeight="1" spans="1:2">
      <c r="A1023" s="23" t="s">
        <v>9</v>
      </c>
      <c r="B1023" s="12">
        <v>1</v>
      </c>
    </row>
    <row r="1024" ht="20.1" customHeight="1" spans="1:2">
      <c r="A1024" s="23" t="s">
        <v>773</v>
      </c>
      <c r="B1024" s="12">
        <v>0</v>
      </c>
    </row>
    <row r="1025" ht="20.1" customHeight="1" spans="1:2">
      <c r="A1025" s="23" t="s">
        <v>774</v>
      </c>
      <c r="B1025" s="12">
        <v>0</v>
      </c>
    </row>
    <row r="1026" ht="20.1" customHeight="1" spans="1:2">
      <c r="A1026" s="23" t="s">
        <v>775</v>
      </c>
      <c r="B1026" s="12">
        <v>0</v>
      </c>
    </row>
    <row r="1027" ht="20.1" customHeight="1" spans="1:2">
      <c r="A1027" s="23" t="s">
        <v>776</v>
      </c>
      <c r="B1027" s="12">
        <v>0</v>
      </c>
    </row>
    <row r="1028" ht="20.1" customHeight="1" spans="1:2">
      <c r="A1028" s="23" t="s">
        <v>17</v>
      </c>
      <c r="B1028" s="12">
        <v>0</v>
      </c>
    </row>
    <row r="1029" ht="20.1" customHeight="1" spans="1:2">
      <c r="A1029" s="23" t="s">
        <v>777</v>
      </c>
      <c r="B1029" s="12">
        <v>320</v>
      </c>
    </row>
    <row r="1030" ht="20.1" customHeight="1" spans="1:2">
      <c r="A1030" s="23" t="s">
        <v>778</v>
      </c>
      <c r="B1030" s="11">
        <f>SUM(B1031:B1035)</f>
        <v>25</v>
      </c>
    </row>
    <row r="1031" ht="20.1" customHeight="1" spans="1:2">
      <c r="A1031" s="23" t="s">
        <v>7</v>
      </c>
      <c r="B1031" s="12"/>
    </row>
    <row r="1032" ht="20.1" customHeight="1" spans="1:2">
      <c r="A1032" s="23" t="s">
        <v>8</v>
      </c>
      <c r="B1032" s="12"/>
    </row>
    <row r="1033" ht="20.1" customHeight="1" spans="1:2">
      <c r="A1033" s="23" t="s">
        <v>9</v>
      </c>
      <c r="B1033" s="12"/>
    </row>
    <row r="1034" ht="20.1" customHeight="1" spans="1:2">
      <c r="A1034" s="23" t="s">
        <v>779</v>
      </c>
      <c r="B1034" s="12"/>
    </row>
    <row r="1035" ht="20.1" customHeight="1" spans="1:2">
      <c r="A1035" s="23" t="s">
        <v>780</v>
      </c>
      <c r="B1035" s="12">
        <v>25</v>
      </c>
    </row>
    <row r="1036" ht="20.1" customHeight="1" spans="1:2">
      <c r="A1036" s="23" t="s">
        <v>781</v>
      </c>
      <c r="B1036" s="11">
        <f>B1037+B1038</f>
        <v>3060</v>
      </c>
    </row>
    <row r="1037" ht="20.1" customHeight="1" spans="1:2">
      <c r="A1037" s="23" t="s">
        <v>782</v>
      </c>
      <c r="B1037" s="12"/>
    </row>
    <row r="1038" ht="20.1" customHeight="1" spans="1:2">
      <c r="A1038" s="23" t="s">
        <v>783</v>
      </c>
      <c r="B1038" s="12">
        <v>3060</v>
      </c>
    </row>
    <row r="1039" ht="20.1" customHeight="1" spans="1:2">
      <c r="A1039" s="23" t="s">
        <v>784</v>
      </c>
      <c r="B1039" s="20">
        <f>B1040+B1047+B1057+B1063+B1066</f>
        <v>0</v>
      </c>
    </row>
    <row r="1040" ht="20.1" customHeight="1" spans="1:2">
      <c r="A1040" s="23" t="s">
        <v>785</v>
      </c>
      <c r="B1040" s="11">
        <f>SUM(B1041:B1046)</f>
        <v>0</v>
      </c>
    </row>
    <row r="1041" ht="20.1" customHeight="1" spans="1:2">
      <c r="A1041" s="23" t="s">
        <v>7</v>
      </c>
      <c r="B1041" s="12"/>
    </row>
    <row r="1042" ht="20.1" customHeight="1" spans="1:2">
      <c r="A1042" s="23" t="s">
        <v>8</v>
      </c>
      <c r="B1042" s="12"/>
    </row>
    <row r="1043" ht="20.1" customHeight="1" spans="1:2">
      <c r="A1043" s="23" t="s">
        <v>9</v>
      </c>
      <c r="B1043" s="12"/>
    </row>
    <row r="1044" ht="20.1" customHeight="1" spans="1:2">
      <c r="A1044" s="23" t="s">
        <v>786</v>
      </c>
      <c r="B1044" s="12"/>
    </row>
    <row r="1045" ht="20.1" customHeight="1" spans="1:2">
      <c r="A1045" s="23" t="s">
        <v>17</v>
      </c>
      <c r="B1045" s="12"/>
    </row>
    <row r="1046" ht="20.1" customHeight="1" spans="1:2">
      <c r="A1046" s="23" t="s">
        <v>787</v>
      </c>
      <c r="B1046" s="12"/>
    </row>
    <row r="1047" ht="20.1" customHeight="1" spans="1:2">
      <c r="A1047" s="23" t="s">
        <v>788</v>
      </c>
      <c r="B1047" s="11">
        <f>SUM(B1048:B1056)</f>
        <v>0</v>
      </c>
    </row>
    <row r="1048" ht="20.1" customHeight="1" spans="1:2">
      <c r="A1048" s="23" t="s">
        <v>789</v>
      </c>
      <c r="B1048" s="12"/>
    </row>
    <row r="1049" ht="20.1" customHeight="1" spans="1:2">
      <c r="A1049" s="23" t="s">
        <v>790</v>
      </c>
      <c r="B1049" s="12"/>
    </row>
    <row r="1050" ht="20.1" customHeight="1" spans="1:2">
      <c r="A1050" s="23" t="s">
        <v>791</v>
      </c>
      <c r="B1050" s="12"/>
    </row>
    <row r="1051" ht="20.1" customHeight="1" spans="1:2">
      <c r="A1051" s="23" t="s">
        <v>792</v>
      </c>
      <c r="B1051" s="12"/>
    </row>
    <row r="1052" ht="20.1" customHeight="1" spans="1:2">
      <c r="A1052" s="23" t="s">
        <v>793</v>
      </c>
      <c r="B1052" s="12"/>
    </row>
    <row r="1053" ht="20.1" customHeight="1" spans="1:2">
      <c r="A1053" s="23" t="s">
        <v>794</v>
      </c>
      <c r="B1053" s="12"/>
    </row>
    <row r="1054" ht="20.1" customHeight="1" spans="1:2">
      <c r="A1054" s="23" t="s">
        <v>795</v>
      </c>
      <c r="B1054" s="12"/>
    </row>
    <row r="1055" ht="20.1" customHeight="1" spans="1:2">
      <c r="A1055" s="23" t="s">
        <v>796</v>
      </c>
      <c r="B1055" s="12"/>
    </row>
    <row r="1056" ht="20.1" customHeight="1" spans="1:2">
      <c r="A1056" s="23" t="s">
        <v>797</v>
      </c>
      <c r="B1056" s="12"/>
    </row>
    <row r="1057" ht="20.1" customHeight="1" spans="1:2">
      <c r="A1057" s="23" t="s">
        <v>798</v>
      </c>
      <c r="B1057" s="11">
        <f>SUM(B1058:B1062)</f>
        <v>0</v>
      </c>
    </row>
    <row r="1058" ht="20.1" customHeight="1" spans="1:2">
      <c r="A1058" s="23" t="s">
        <v>799</v>
      </c>
      <c r="B1058" s="12"/>
    </row>
    <row r="1059" ht="20.1" customHeight="1" spans="1:2">
      <c r="A1059" s="24" t="s">
        <v>800</v>
      </c>
      <c r="B1059" s="12"/>
    </row>
    <row r="1060" ht="20.1" customHeight="1" spans="1:2">
      <c r="A1060" s="23" t="s">
        <v>801</v>
      </c>
      <c r="B1060" s="12"/>
    </row>
    <row r="1061" ht="20.1" customHeight="1" spans="1:2">
      <c r="A1061" s="23" t="s">
        <v>802</v>
      </c>
      <c r="B1061" s="12"/>
    </row>
    <row r="1062" ht="20.1" customHeight="1" spans="1:2">
      <c r="A1062" s="23" t="s">
        <v>803</v>
      </c>
      <c r="B1062" s="12"/>
    </row>
    <row r="1063" ht="20.1" customHeight="1" spans="1:2">
      <c r="A1063" s="23" t="s">
        <v>804</v>
      </c>
      <c r="B1063" s="11">
        <f>B1064+B1065</f>
        <v>0</v>
      </c>
    </row>
    <row r="1064" ht="20.1" customHeight="1" spans="1:2">
      <c r="A1064" s="23" t="s">
        <v>805</v>
      </c>
      <c r="B1064" s="12"/>
    </row>
    <row r="1065" ht="20.1" customHeight="1" spans="1:2">
      <c r="A1065" s="23" t="s">
        <v>806</v>
      </c>
      <c r="B1065" s="12"/>
    </row>
    <row r="1066" ht="20.1" customHeight="1" spans="1:2">
      <c r="A1066" s="23" t="s">
        <v>807</v>
      </c>
      <c r="B1066" s="11">
        <f>B1067+B1068</f>
        <v>0</v>
      </c>
    </row>
    <row r="1067" ht="20.1" customHeight="1" spans="1:2">
      <c r="A1067" s="23" t="s">
        <v>808</v>
      </c>
      <c r="B1067" s="12"/>
    </row>
    <row r="1068" ht="20.1" customHeight="1" spans="1:2">
      <c r="A1068" s="23" t="s">
        <v>809</v>
      </c>
      <c r="B1068" s="12"/>
    </row>
    <row r="1069" ht="20.1" customHeight="1" spans="1:2">
      <c r="A1069" s="23" t="s">
        <v>810</v>
      </c>
      <c r="B1069" s="20">
        <f>SUM(B1070:B1078)</f>
        <v>0</v>
      </c>
    </row>
    <row r="1070" ht="20.1" customHeight="1" spans="1:2">
      <c r="A1070" s="23" t="s">
        <v>811</v>
      </c>
      <c r="B1070" s="12"/>
    </row>
    <row r="1071" ht="20.1" customHeight="1" spans="1:2">
      <c r="A1071" s="23" t="s">
        <v>812</v>
      </c>
      <c r="B1071" s="12"/>
    </row>
    <row r="1072" ht="20.1" customHeight="1" spans="1:2">
      <c r="A1072" s="23" t="s">
        <v>813</v>
      </c>
      <c r="B1072" s="12"/>
    </row>
    <row r="1073" ht="20.1" customHeight="1" spans="1:2">
      <c r="A1073" s="23" t="s">
        <v>814</v>
      </c>
      <c r="B1073" s="12"/>
    </row>
    <row r="1074" ht="20.1" customHeight="1" spans="1:2">
      <c r="A1074" s="23" t="s">
        <v>815</v>
      </c>
      <c r="B1074" s="12"/>
    </row>
    <row r="1075" ht="20.1" customHeight="1" spans="1:2">
      <c r="A1075" s="23" t="s">
        <v>591</v>
      </c>
      <c r="B1075" s="12"/>
    </row>
    <row r="1076" ht="20.1" customHeight="1" spans="1:2">
      <c r="A1076" s="23" t="s">
        <v>816</v>
      </c>
      <c r="B1076" s="12"/>
    </row>
    <row r="1077" ht="20.1" customHeight="1" spans="1:2">
      <c r="A1077" s="23" t="s">
        <v>817</v>
      </c>
      <c r="B1077" s="12"/>
    </row>
    <row r="1078" ht="20.1" customHeight="1" spans="1:2">
      <c r="A1078" s="23" t="s">
        <v>818</v>
      </c>
      <c r="B1078" s="12"/>
    </row>
    <row r="1079" ht="20.1" customHeight="1" spans="1:2">
      <c r="A1079" s="23" t="s">
        <v>819</v>
      </c>
      <c r="B1079" s="20">
        <f>B1080+B1107+B1122</f>
        <v>274</v>
      </c>
    </row>
    <row r="1080" ht="20.1" customHeight="1" spans="1:2">
      <c r="A1080" s="23" t="s">
        <v>820</v>
      </c>
      <c r="B1080" s="11">
        <f>SUM(B1081:B1106)</f>
        <v>274</v>
      </c>
    </row>
    <row r="1081" ht="20.1" customHeight="1" spans="1:2">
      <c r="A1081" s="23" t="s">
        <v>7</v>
      </c>
      <c r="B1081" s="12"/>
    </row>
    <row r="1082" ht="20.1" customHeight="1" spans="1:2">
      <c r="A1082" s="23" t="s">
        <v>8</v>
      </c>
      <c r="B1082" s="12"/>
    </row>
    <row r="1083" ht="19.5" customHeight="1" spans="1:2">
      <c r="A1083" s="23" t="s">
        <v>9</v>
      </c>
      <c r="B1083" s="12"/>
    </row>
    <row r="1084" ht="20.1" customHeight="1" spans="1:2">
      <c r="A1084" s="23" t="s">
        <v>821</v>
      </c>
      <c r="B1084" s="12"/>
    </row>
    <row r="1085" ht="20.1" customHeight="1" spans="1:2">
      <c r="A1085" s="23" t="s">
        <v>822</v>
      </c>
      <c r="B1085" s="12"/>
    </row>
    <row r="1086" ht="20.1" customHeight="1" spans="1:2">
      <c r="A1086" s="23" t="s">
        <v>823</v>
      </c>
      <c r="B1086" s="12"/>
    </row>
    <row r="1087" ht="20.1" customHeight="1" spans="1:2">
      <c r="A1087" s="23" t="s">
        <v>824</v>
      </c>
      <c r="B1087" s="12"/>
    </row>
    <row r="1088" ht="20.1" customHeight="1" spans="1:2">
      <c r="A1088" s="23" t="s">
        <v>825</v>
      </c>
      <c r="B1088" s="12"/>
    </row>
    <row r="1089" ht="20.1" customHeight="1" spans="1:2">
      <c r="A1089" s="23" t="s">
        <v>826</v>
      </c>
      <c r="B1089" s="12"/>
    </row>
    <row r="1090" ht="20.1" customHeight="1" spans="1:2">
      <c r="A1090" s="23" t="s">
        <v>827</v>
      </c>
      <c r="B1090" s="12"/>
    </row>
    <row r="1091" ht="20.1" customHeight="1" spans="1:2">
      <c r="A1091" s="23" t="s">
        <v>828</v>
      </c>
      <c r="B1091" s="12"/>
    </row>
    <row r="1092" ht="20.1" customHeight="1" spans="1:2">
      <c r="A1092" s="23" t="s">
        <v>829</v>
      </c>
      <c r="B1092" s="12"/>
    </row>
    <row r="1093" ht="20.1" customHeight="1" spans="1:2">
      <c r="A1093" s="23" t="s">
        <v>830</v>
      </c>
      <c r="B1093" s="12"/>
    </row>
    <row r="1094" ht="20.1" customHeight="1" spans="1:2">
      <c r="A1094" s="23" t="s">
        <v>831</v>
      </c>
      <c r="B1094" s="12"/>
    </row>
    <row r="1095" ht="20.1" customHeight="1" spans="1:2">
      <c r="A1095" s="23" t="s">
        <v>832</v>
      </c>
      <c r="B1095" s="12"/>
    </row>
    <row r="1096" ht="20.1" customHeight="1" spans="1:2">
      <c r="A1096" s="23" t="s">
        <v>833</v>
      </c>
      <c r="B1096" s="12"/>
    </row>
    <row r="1097" ht="20.1" customHeight="1" spans="1:2">
      <c r="A1097" s="23" t="s">
        <v>834</v>
      </c>
      <c r="B1097" s="12"/>
    </row>
    <row r="1098" ht="20.1" customHeight="1" spans="1:2">
      <c r="A1098" s="23" t="s">
        <v>835</v>
      </c>
      <c r="B1098" s="12"/>
    </row>
    <row r="1099" ht="20.1" customHeight="1" spans="1:2">
      <c r="A1099" s="23" t="s">
        <v>836</v>
      </c>
      <c r="B1099" s="12"/>
    </row>
    <row r="1100" ht="20.1" customHeight="1" spans="1:2">
      <c r="A1100" s="23" t="s">
        <v>837</v>
      </c>
      <c r="B1100" s="12"/>
    </row>
    <row r="1101" ht="20.1" customHeight="1" spans="1:2">
      <c r="A1101" s="23" t="s">
        <v>838</v>
      </c>
      <c r="B1101" s="12"/>
    </row>
    <row r="1102" ht="20.1" customHeight="1" spans="1:2">
      <c r="A1102" s="23" t="s">
        <v>839</v>
      </c>
      <c r="B1102" s="12"/>
    </row>
    <row r="1103" ht="20.1" customHeight="1" spans="1:2">
      <c r="A1103" s="23" t="s">
        <v>840</v>
      </c>
      <c r="B1103" s="12"/>
    </row>
    <row r="1104" ht="20.1" customHeight="1" spans="1:2">
      <c r="A1104" s="23" t="s">
        <v>841</v>
      </c>
      <c r="B1104" s="12"/>
    </row>
    <row r="1105" ht="20.1" customHeight="1" spans="1:2">
      <c r="A1105" s="23" t="s">
        <v>17</v>
      </c>
      <c r="B1105" s="12"/>
    </row>
    <row r="1106" ht="20.1" customHeight="1" spans="1:2">
      <c r="A1106" s="23" t="s">
        <v>842</v>
      </c>
      <c r="B1106" s="12">
        <v>274</v>
      </c>
    </row>
    <row r="1107" ht="20.1" customHeight="1" spans="1:2">
      <c r="A1107" s="23" t="s">
        <v>843</v>
      </c>
      <c r="B1107" s="11">
        <f>SUM(B1108:B1121)</f>
        <v>0</v>
      </c>
    </row>
    <row r="1108" ht="20.1" customHeight="1" spans="1:2">
      <c r="A1108" s="23" t="s">
        <v>7</v>
      </c>
      <c r="B1108" s="12"/>
    </row>
    <row r="1109" ht="20.1" customHeight="1" spans="1:2">
      <c r="A1109" s="23" t="s">
        <v>8</v>
      </c>
      <c r="B1109" s="12"/>
    </row>
    <row r="1110" ht="20.1" customHeight="1" spans="1:2">
      <c r="A1110" s="23" t="s">
        <v>9</v>
      </c>
      <c r="B1110" s="12"/>
    </row>
    <row r="1111" ht="20.1" customHeight="1" spans="1:2">
      <c r="A1111" s="23" t="s">
        <v>844</v>
      </c>
      <c r="B1111" s="12"/>
    </row>
    <row r="1112" ht="20.1" customHeight="1" spans="1:2">
      <c r="A1112" s="23" t="s">
        <v>845</v>
      </c>
      <c r="B1112" s="12"/>
    </row>
    <row r="1113" ht="20.1" customHeight="1" spans="1:2">
      <c r="A1113" s="23" t="s">
        <v>846</v>
      </c>
      <c r="B1113" s="12"/>
    </row>
    <row r="1114" ht="20.1" customHeight="1" spans="1:2">
      <c r="A1114" s="23" t="s">
        <v>847</v>
      </c>
      <c r="B1114" s="12"/>
    </row>
    <row r="1115" ht="20.1" customHeight="1" spans="1:2">
      <c r="A1115" s="23" t="s">
        <v>848</v>
      </c>
      <c r="B1115" s="12"/>
    </row>
    <row r="1116" ht="20.1" customHeight="1" spans="1:2">
      <c r="A1116" s="23" t="s">
        <v>849</v>
      </c>
      <c r="B1116" s="12"/>
    </row>
    <row r="1117" ht="20.1" customHeight="1" spans="1:2">
      <c r="A1117" s="23" t="s">
        <v>850</v>
      </c>
      <c r="B1117" s="12"/>
    </row>
    <row r="1118" ht="20.1" customHeight="1" spans="1:2">
      <c r="A1118" s="23" t="s">
        <v>851</v>
      </c>
      <c r="B1118" s="12"/>
    </row>
    <row r="1119" ht="20.1" customHeight="1" spans="1:2">
      <c r="A1119" s="23" t="s">
        <v>852</v>
      </c>
      <c r="B1119" s="12"/>
    </row>
    <row r="1120" ht="20.1" customHeight="1" spans="1:2">
      <c r="A1120" s="23" t="s">
        <v>853</v>
      </c>
      <c r="B1120" s="12"/>
    </row>
    <row r="1121" ht="20.1" customHeight="1" spans="1:2">
      <c r="A1121" s="23" t="s">
        <v>854</v>
      </c>
      <c r="B1121" s="12"/>
    </row>
    <row r="1122" ht="20.1" customHeight="1" spans="1:2">
      <c r="A1122" s="23" t="s">
        <v>855</v>
      </c>
      <c r="B1122" s="11"/>
    </row>
    <row r="1123" ht="20.1" customHeight="1" spans="1:2">
      <c r="A1123" s="23" t="s">
        <v>856</v>
      </c>
      <c r="B1123" s="20">
        <f>B1124+B1135+B1139</f>
        <v>9280</v>
      </c>
    </row>
    <row r="1124" ht="20.1" customHeight="1" spans="1:2">
      <c r="A1124" s="23" t="s">
        <v>857</v>
      </c>
      <c r="B1124" s="11">
        <f>SUM(B1125:B1134)</f>
        <v>6461</v>
      </c>
    </row>
    <row r="1125" ht="20.1" customHeight="1" spans="1:2">
      <c r="A1125" s="23" t="s">
        <v>858</v>
      </c>
      <c r="B1125" s="12">
        <v>0</v>
      </c>
    </row>
    <row r="1126" ht="20.1" customHeight="1" spans="1:2">
      <c r="A1126" s="23" t="s">
        <v>859</v>
      </c>
      <c r="B1126" s="12">
        <v>0</v>
      </c>
    </row>
    <row r="1127" ht="20.1" customHeight="1" spans="1:2">
      <c r="A1127" s="23" t="s">
        <v>860</v>
      </c>
      <c r="B1127" s="12">
        <v>45</v>
      </c>
    </row>
    <row r="1128" ht="20.1" customHeight="1" spans="1:2">
      <c r="A1128" s="23" t="s">
        <v>861</v>
      </c>
      <c r="B1128" s="12">
        <v>0</v>
      </c>
    </row>
    <row r="1129" ht="20.1" customHeight="1" spans="1:2">
      <c r="A1129" s="23" t="s">
        <v>862</v>
      </c>
      <c r="B1129" s="12">
        <v>38</v>
      </c>
    </row>
    <row r="1130" ht="20.1" customHeight="1" spans="1:2">
      <c r="A1130" s="23" t="s">
        <v>863</v>
      </c>
      <c r="B1130" s="12">
        <v>0</v>
      </c>
    </row>
    <row r="1131" ht="20.1" customHeight="1" spans="1:2">
      <c r="A1131" s="23" t="s">
        <v>864</v>
      </c>
      <c r="B1131" s="12">
        <v>0</v>
      </c>
    </row>
    <row r="1132" ht="20.1" customHeight="1" spans="1:2">
      <c r="A1132" s="23" t="s">
        <v>865</v>
      </c>
      <c r="B1132" s="12">
        <v>6372</v>
      </c>
    </row>
    <row r="1133" ht="20.1" customHeight="1" spans="1:2">
      <c r="A1133" s="23" t="s">
        <v>866</v>
      </c>
      <c r="B1133" s="12">
        <v>0</v>
      </c>
    </row>
    <row r="1134" ht="20.1" customHeight="1" spans="1:2">
      <c r="A1134" s="23" t="s">
        <v>867</v>
      </c>
      <c r="B1134" s="12">
        <v>6</v>
      </c>
    </row>
    <row r="1135" ht="20.1" customHeight="1" spans="1:2">
      <c r="A1135" s="23" t="s">
        <v>868</v>
      </c>
      <c r="B1135" s="11">
        <f>SUM(B1136:B1138)</f>
        <v>2819</v>
      </c>
    </row>
    <row r="1136" ht="20.1" customHeight="1" spans="1:2">
      <c r="A1136" s="23" t="s">
        <v>869</v>
      </c>
      <c r="B1136" s="12">
        <v>2819</v>
      </c>
    </row>
    <row r="1137" ht="20.1" customHeight="1" spans="1:2">
      <c r="A1137" s="23" t="s">
        <v>870</v>
      </c>
      <c r="B1137" s="12"/>
    </row>
    <row r="1138" ht="20.1" customHeight="1" spans="1:2">
      <c r="A1138" s="23" t="s">
        <v>871</v>
      </c>
      <c r="B1138" s="12"/>
    </row>
    <row r="1139" ht="20.1" customHeight="1" spans="1:2">
      <c r="A1139" s="23" t="s">
        <v>872</v>
      </c>
      <c r="B1139" s="11">
        <f>SUM(B1140:B1142)</f>
        <v>0</v>
      </c>
    </row>
    <row r="1140" ht="20.1" customHeight="1" spans="1:2">
      <c r="A1140" s="23" t="s">
        <v>873</v>
      </c>
      <c r="B1140" s="12"/>
    </row>
    <row r="1141" ht="20.1" customHeight="1" spans="1:2">
      <c r="A1141" s="23" t="s">
        <v>874</v>
      </c>
      <c r="B1141" s="12"/>
    </row>
    <row r="1142" ht="20.1" customHeight="1" spans="1:2">
      <c r="A1142" s="23" t="s">
        <v>875</v>
      </c>
      <c r="B1142" s="12"/>
    </row>
    <row r="1143" ht="20.1" customHeight="1" spans="1:2">
      <c r="A1143" s="23" t="s">
        <v>876</v>
      </c>
      <c r="B1143" s="20">
        <f>B1144+B1162+B1168+B1174</f>
        <v>0</v>
      </c>
    </row>
    <row r="1144" ht="20.1" customHeight="1" spans="1:2">
      <c r="A1144" s="23" t="s">
        <v>877</v>
      </c>
      <c r="B1144" s="11">
        <f>SUM(B1145:B1161)</f>
        <v>0</v>
      </c>
    </row>
    <row r="1145" ht="20.1" customHeight="1" spans="1:2">
      <c r="A1145" s="23" t="s">
        <v>7</v>
      </c>
      <c r="B1145" s="12"/>
    </row>
    <row r="1146" ht="20.1" customHeight="1" spans="1:2">
      <c r="A1146" s="23" t="s">
        <v>8</v>
      </c>
      <c r="B1146" s="12"/>
    </row>
    <row r="1147" ht="20.1" customHeight="1" spans="1:2">
      <c r="A1147" s="23" t="s">
        <v>9</v>
      </c>
      <c r="B1147" s="12"/>
    </row>
    <row r="1148" ht="20.1" customHeight="1" spans="1:2">
      <c r="A1148" s="23" t="s">
        <v>878</v>
      </c>
      <c r="B1148" s="12"/>
    </row>
    <row r="1149" ht="20.1" customHeight="1" spans="1:2">
      <c r="A1149" s="23" t="s">
        <v>879</v>
      </c>
      <c r="B1149" s="12"/>
    </row>
    <row r="1150" ht="20.1" customHeight="1" spans="1:2">
      <c r="A1150" s="23" t="s">
        <v>880</v>
      </c>
      <c r="B1150" s="12"/>
    </row>
    <row r="1151" ht="20.1" customHeight="1" spans="1:2">
      <c r="A1151" s="23" t="s">
        <v>881</v>
      </c>
      <c r="B1151" s="12"/>
    </row>
    <row r="1152" ht="20.1" customHeight="1" spans="1:2">
      <c r="A1152" s="23" t="s">
        <v>882</v>
      </c>
      <c r="B1152" s="12"/>
    </row>
    <row r="1153" ht="20.1" customHeight="1" spans="1:2">
      <c r="A1153" s="23" t="s">
        <v>883</v>
      </c>
      <c r="B1153" s="12"/>
    </row>
    <row r="1154" ht="20.1" customHeight="1" spans="1:2">
      <c r="A1154" s="23" t="s">
        <v>884</v>
      </c>
      <c r="B1154" s="12"/>
    </row>
    <row r="1155" ht="20.1" customHeight="1" spans="1:2">
      <c r="A1155" s="23" t="s">
        <v>885</v>
      </c>
      <c r="B1155" s="12"/>
    </row>
    <row r="1156" ht="20.1" customHeight="1" spans="1:2">
      <c r="A1156" s="23" t="s">
        <v>886</v>
      </c>
      <c r="B1156" s="12"/>
    </row>
    <row r="1157" ht="20.1" customHeight="1" spans="1:2">
      <c r="A1157" s="23" t="s">
        <v>887</v>
      </c>
      <c r="B1157" s="12"/>
    </row>
    <row r="1158" ht="20.1" customHeight="1" spans="1:2">
      <c r="A1158" s="23" t="s">
        <v>888</v>
      </c>
      <c r="B1158" s="12"/>
    </row>
    <row r="1159" ht="20.1" customHeight="1" spans="1:2">
      <c r="A1159" s="23" t="s">
        <v>889</v>
      </c>
      <c r="B1159" s="12"/>
    </row>
    <row r="1160" ht="20.1" customHeight="1" spans="1:2">
      <c r="A1160" s="23" t="s">
        <v>17</v>
      </c>
      <c r="B1160" s="12"/>
    </row>
    <row r="1161" ht="20.1" customHeight="1" spans="1:2">
      <c r="A1161" s="23" t="s">
        <v>890</v>
      </c>
      <c r="B1161" s="12"/>
    </row>
    <row r="1162" ht="20.1" customHeight="1" spans="1:2">
      <c r="A1162" s="23" t="s">
        <v>891</v>
      </c>
      <c r="B1162" s="11">
        <f>SUM(B1163:B1167)</f>
        <v>0</v>
      </c>
    </row>
    <row r="1163" ht="20.1" customHeight="1" spans="1:2">
      <c r="A1163" s="23" t="s">
        <v>892</v>
      </c>
      <c r="B1163" s="12"/>
    </row>
    <row r="1164" ht="20.1" customHeight="1" spans="1:2">
      <c r="A1164" s="23" t="s">
        <v>893</v>
      </c>
      <c r="B1164" s="12"/>
    </row>
    <row r="1165" ht="20.1" customHeight="1" spans="1:2">
      <c r="A1165" s="23" t="s">
        <v>894</v>
      </c>
      <c r="B1165" s="12"/>
    </row>
    <row r="1166" ht="20.1" customHeight="1" spans="1:2">
      <c r="A1166" s="23" t="s">
        <v>895</v>
      </c>
      <c r="B1166" s="12"/>
    </row>
    <row r="1167" ht="20.1" customHeight="1" spans="1:2">
      <c r="A1167" s="23" t="s">
        <v>896</v>
      </c>
      <c r="B1167" s="12"/>
    </row>
    <row r="1168" ht="20.1" customHeight="1" spans="1:2">
      <c r="A1168" s="23" t="s">
        <v>897</v>
      </c>
      <c r="B1168" s="11">
        <f>SUM(B1169:B1173)</f>
        <v>0</v>
      </c>
    </row>
    <row r="1169" ht="20.1" customHeight="1" spans="1:2">
      <c r="A1169" s="23" t="s">
        <v>898</v>
      </c>
      <c r="B1169" s="12"/>
    </row>
    <row r="1170" ht="20.1" customHeight="1" spans="1:2">
      <c r="A1170" s="23" t="s">
        <v>899</v>
      </c>
      <c r="B1170" s="12"/>
    </row>
    <row r="1171" ht="20.1" customHeight="1" spans="1:2">
      <c r="A1171" s="23" t="s">
        <v>900</v>
      </c>
      <c r="B1171" s="12"/>
    </row>
    <row r="1172" ht="20.1" customHeight="1" spans="1:2">
      <c r="A1172" s="23" t="s">
        <v>901</v>
      </c>
      <c r="B1172" s="12"/>
    </row>
    <row r="1173" ht="20.1" customHeight="1" spans="1:2">
      <c r="A1173" s="23" t="s">
        <v>902</v>
      </c>
      <c r="B1173" s="12"/>
    </row>
    <row r="1174" ht="20.1" customHeight="1" spans="1:2">
      <c r="A1174" s="23" t="s">
        <v>903</v>
      </c>
      <c r="B1174" s="11">
        <f>SUM(B1175:B1186)</f>
        <v>0</v>
      </c>
    </row>
    <row r="1175" ht="20.1" customHeight="1" spans="1:2">
      <c r="A1175" s="23" t="s">
        <v>904</v>
      </c>
      <c r="B1175" s="12"/>
    </row>
    <row r="1176" ht="20.1" customHeight="1" spans="1:2">
      <c r="A1176" s="23" t="s">
        <v>905</v>
      </c>
      <c r="B1176" s="12"/>
    </row>
    <row r="1177" ht="20.1" customHeight="1" spans="1:2">
      <c r="A1177" s="23" t="s">
        <v>906</v>
      </c>
      <c r="B1177" s="12"/>
    </row>
    <row r="1178" ht="20.1" customHeight="1" spans="1:2">
      <c r="A1178" s="23" t="s">
        <v>907</v>
      </c>
      <c r="B1178" s="12"/>
    </row>
    <row r="1179" ht="20.1" customHeight="1" spans="1:2">
      <c r="A1179" s="23" t="s">
        <v>908</v>
      </c>
      <c r="B1179" s="12"/>
    </row>
    <row r="1180" ht="20.1" customHeight="1" spans="1:2">
      <c r="A1180" s="23" t="s">
        <v>909</v>
      </c>
      <c r="B1180" s="12"/>
    </row>
    <row r="1181" ht="20.1" customHeight="1" spans="1:2">
      <c r="A1181" s="23" t="s">
        <v>910</v>
      </c>
      <c r="B1181" s="12"/>
    </row>
    <row r="1182" ht="20.1" customHeight="1" spans="1:2">
      <c r="A1182" s="23" t="s">
        <v>911</v>
      </c>
      <c r="B1182" s="12"/>
    </row>
    <row r="1183" ht="20.1" customHeight="1" spans="1:2">
      <c r="A1183" s="23" t="s">
        <v>912</v>
      </c>
      <c r="B1183" s="12"/>
    </row>
    <row r="1184" ht="20.1" customHeight="1" spans="1:2">
      <c r="A1184" s="23" t="s">
        <v>913</v>
      </c>
      <c r="B1184" s="12"/>
    </row>
    <row r="1185" ht="20.1" customHeight="1" spans="1:2">
      <c r="A1185" s="23" t="s">
        <v>914</v>
      </c>
      <c r="B1185" s="12"/>
    </row>
    <row r="1186" ht="20.1" customHeight="1" spans="1:2">
      <c r="A1186" s="23" t="s">
        <v>915</v>
      </c>
      <c r="B1186" s="12"/>
    </row>
    <row r="1187" ht="20.1" customHeight="1" spans="1:2">
      <c r="A1187" s="23" t="s">
        <v>916</v>
      </c>
      <c r="B1187" s="20">
        <f>B1188+B1199+B1205+B1213+B1226+B1230+B1234</f>
        <v>4552</v>
      </c>
    </row>
    <row r="1188" ht="20.1" customHeight="1" spans="1:2">
      <c r="A1188" s="23" t="s">
        <v>917</v>
      </c>
      <c r="B1188" s="11">
        <f>SUM(B1189:B1198)</f>
        <v>532</v>
      </c>
    </row>
    <row r="1189" ht="20.1" customHeight="1" spans="1:2">
      <c r="A1189" s="23" t="s">
        <v>7</v>
      </c>
      <c r="B1189" s="12">
        <v>242</v>
      </c>
    </row>
    <row r="1190" ht="20.1" customHeight="1" spans="1:2">
      <c r="A1190" s="23" t="s">
        <v>8</v>
      </c>
      <c r="B1190" s="12">
        <v>290</v>
      </c>
    </row>
    <row r="1191" ht="20.1" customHeight="1" spans="1:2">
      <c r="A1191" s="23" t="s">
        <v>9</v>
      </c>
      <c r="B1191" s="12"/>
    </row>
    <row r="1192" ht="20.1" customHeight="1" spans="1:2">
      <c r="A1192" s="23" t="s">
        <v>918</v>
      </c>
      <c r="B1192" s="12"/>
    </row>
    <row r="1193" ht="20.1" customHeight="1" spans="1:2">
      <c r="A1193" s="23" t="s">
        <v>919</v>
      </c>
      <c r="B1193" s="12"/>
    </row>
    <row r="1194" ht="20.1" customHeight="1" spans="1:2">
      <c r="A1194" s="23" t="s">
        <v>920</v>
      </c>
      <c r="B1194" s="12"/>
    </row>
    <row r="1195" ht="20.1" customHeight="1" spans="1:2">
      <c r="A1195" s="23" t="s">
        <v>921</v>
      </c>
      <c r="B1195" s="12"/>
    </row>
    <row r="1196" ht="20.1" customHeight="1" spans="1:2">
      <c r="A1196" s="23" t="s">
        <v>922</v>
      </c>
      <c r="B1196" s="12"/>
    </row>
    <row r="1197" ht="20.1" customHeight="1" spans="1:2">
      <c r="A1197" s="23" t="s">
        <v>17</v>
      </c>
      <c r="B1197" s="12"/>
    </row>
    <row r="1198" ht="20.1" customHeight="1" spans="1:2">
      <c r="A1198" s="23" t="s">
        <v>923</v>
      </c>
      <c r="B1198" s="12"/>
    </row>
    <row r="1199" ht="20.1" customHeight="1" spans="1:2">
      <c r="A1199" s="23" t="s">
        <v>924</v>
      </c>
      <c r="B1199" s="11">
        <f>SUM(B1200:B1204)</f>
        <v>1410</v>
      </c>
    </row>
    <row r="1200" ht="20.1" customHeight="1" spans="1:2">
      <c r="A1200" s="23" t="s">
        <v>7</v>
      </c>
      <c r="B1200" s="12">
        <v>35</v>
      </c>
    </row>
    <row r="1201" ht="20.1" customHeight="1" spans="1:2">
      <c r="A1201" s="23" t="s">
        <v>8</v>
      </c>
      <c r="B1201" s="12">
        <v>806</v>
      </c>
    </row>
    <row r="1202" ht="20.1" customHeight="1" spans="1:2">
      <c r="A1202" s="23" t="s">
        <v>9</v>
      </c>
      <c r="B1202" s="12">
        <v>0</v>
      </c>
    </row>
    <row r="1203" ht="20.1" customHeight="1" spans="1:2">
      <c r="A1203" s="23" t="s">
        <v>925</v>
      </c>
      <c r="B1203" s="12">
        <v>294</v>
      </c>
    </row>
    <row r="1204" ht="20.1" customHeight="1" spans="1:2">
      <c r="A1204" s="23" t="s">
        <v>926</v>
      </c>
      <c r="B1204" s="12">
        <v>275</v>
      </c>
    </row>
    <row r="1205" ht="20.1" customHeight="1" spans="1:2">
      <c r="A1205" s="23" t="s">
        <v>927</v>
      </c>
      <c r="B1205" s="11">
        <f>SUM(B1206:B1212)</f>
        <v>0</v>
      </c>
    </row>
    <row r="1206" ht="20.1" customHeight="1" spans="1:2">
      <c r="A1206" s="23" t="s">
        <v>7</v>
      </c>
      <c r="B1206" s="12"/>
    </row>
    <row r="1207" ht="20.1" customHeight="1" spans="1:2">
      <c r="A1207" s="23" t="s">
        <v>8</v>
      </c>
      <c r="B1207" s="12"/>
    </row>
    <row r="1208" ht="20.1" customHeight="1" spans="1:2">
      <c r="A1208" s="23" t="s">
        <v>9</v>
      </c>
      <c r="B1208" s="12"/>
    </row>
    <row r="1209" ht="20.1" customHeight="1" spans="1:2">
      <c r="A1209" s="23" t="s">
        <v>928</v>
      </c>
      <c r="B1209" s="12"/>
    </row>
    <row r="1210" ht="20.1" customHeight="1" spans="1:2">
      <c r="A1210" s="23" t="s">
        <v>929</v>
      </c>
      <c r="B1210" s="12"/>
    </row>
    <row r="1211" ht="20.1" customHeight="1" spans="1:2">
      <c r="A1211" s="23" t="s">
        <v>17</v>
      </c>
      <c r="B1211" s="12"/>
    </row>
    <row r="1212" ht="20.1" customHeight="1" spans="1:2">
      <c r="A1212" s="23" t="s">
        <v>930</v>
      </c>
      <c r="B1212" s="12"/>
    </row>
    <row r="1213" ht="20.1" customHeight="1" spans="1:2">
      <c r="A1213" s="23" t="s">
        <v>931</v>
      </c>
      <c r="B1213" s="11">
        <f>SUM(B1214:B1225)</f>
        <v>0</v>
      </c>
    </row>
    <row r="1214" ht="20.1" customHeight="1" spans="1:2">
      <c r="A1214" s="23" t="s">
        <v>7</v>
      </c>
      <c r="B1214" s="12"/>
    </row>
    <row r="1215" ht="20.1" customHeight="1" spans="1:2">
      <c r="A1215" s="23" t="s">
        <v>8</v>
      </c>
      <c r="B1215" s="12"/>
    </row>
    <row r="1216" ht="20.1" customHeight="1" spans="1:2">
      <c r="A1216" s="23" t="s">
        <v>9</v>
      </c>
      <c r="B1216" s="12"/>
    </row>
    <row r="1217" ht="20.1" customHeight="1" spans="1:2">
      <c r="A1217" s="23" t="s">
        <v>932</v>
      </c>
      <c r="B1217" s="12"/>
    </row>
    <row r="1218" ht="20.1" customHeight="1" spans="1:2">
      <c r="A1218" s="23" t="s">
        <v>933</v>
      </c>
      <c r="B1218" s="12"/>
    </row>
    <row r="1219" ht="20.1" customHeight="1" spans="1:2">
      <c r="A1219" s="23" t="s">
        <v>934</v>
      </c>
      <c r="B1219" s="12"/>
    </row>
    <row r="1220" ht="20.1" customHeight="1" spans="1:2">
      <c r="A1220" s="23" t="s">
        <v>935</v>
      </c>
      <c r="B1220" s="12"/>
    </row>
    <row r="1221" ht="20.1" customHeight="1" spans="1:2">
      <c r="A1221" s="23" t="s">
        <v>936</v>
      </c>
      <c r="B1221" s="12"/>
    </row>
    <row r="1222" ht="20.1" customHeight="1" spans="1:2">
      <c r="A1222" s="23" t="s">
        <v>937</v>
      </c>
      <c r="B1222" s="12"/>
    </row>
    <row r="1223" ht="20.1" customHeight="1" spans="1:2">
      <c r="A1223" s="23" t="s">
        <v>938</v>
      </c>
      <c r="B1223" s="12"/>
    </row>
    <row r="1224" ht="20.1" customHeight="1" spans="1:2">
      <c r="A1224" s="23" t="s">
        <v>939</v>
      </c>
      <c r="B1224" s="12"/>
    </row>
    <row r="1225" ht="20.1" customHeight="1" spans="1:2">
      <c r="A1225" s="23" t="s">
        <v>940</v>
      </c>
      <c r="B1225" s="12"/>
    </row>
    <row r="1226" ht="20.1" customHeight="1" spans="1:2">
      <c r="A1226" s="23" t="s">
        <v>941</v>
      </c>
      <c r="B1226" s="11">
        <f>SUM(B1227:B1229)</f>
        <v>202</v>
      </c>
    </row>
    <row r="1227" ht="20.1" customHeight="1" spans="1:2">
      <c r="A1227" s="23" t="s">
        <v>942</v>
      </c>
      <c r="B1227" s="12">
        <v>202</v>
      </c>
    </row>
    <row r="1228" ht="20.1" customHeight="1" spans="1:2">
      <c r="A1228" s="23" t="s">
        <v>943</v>
      </c>
      <c r="B1228" s="12">
        <v>0</v>
      </c>
    </row>
    <row r="1229" ht="20.1" customHeight="1" spans="1:2">
      <c r="A1229" s="23" t="s">
        <v>944</v>
      </c>
      <c r="B1229" s="12">
        <v>0</v>
      </c>
    </row>
    <row r="1230" ht="20.1" customHeight="1" spans="1:2">
      <c r="A1230" s="23" t="s">
        <v>945</v>
      </c>
      <c r="B1230" s="11">
        <f>SUM(B1231:B1233)</f>
        <v>2082</v>
      </c>
    </row>
    <row r="1231" ht="20.1" customHeight="1" spans="1:2">
      <c r="A1231" s="23" t="s">
        <v>946</v>
      </c>
      <c r="B1231" s="12">
        <v>548</v>
      </c>
    </row>
    <row r="1232" ht="20.1" customHeight="1" spans="1:2">
      <c r="A1232" s="23" t="s">
        <v>947</v>
      </c>
      <c r="B1232" s="12">
        <v>0</v>
      </c>
    </row>
    <row r="1233" ht="20.1" customHeight="1" spans="1:2">
      <c r="A1233" s="23" t="s">
        <v>948</v>
      </c>
      <c r="B1233" s="12">
        <v>1534</v>
      </c>
    </row>
    <row r="1234" ht="20.1" customHeight="1" spans="1:2">
      <c r="A1234" s="23" t="s">
        <v>949</v>
      </c>
      <c r="B1234" s="11">
        <v>326</v>
      </c>
    </row>
    <row r="1235" ht="20.1" customHeight="1" spans="1:2">
      <c r="A1235" s="23" t="s">
        <v>950</v>
      </c>
      <c r="B1235" s="20"/>
    </row>
    <row r="1236" ht="20.1" customHeight="1" spans="1:2">
      <c r="A1236" s="8" t="s">
        <v>951</v>
      </c>
      <c r="B1236" s="20">
        <f>B1237+B1238</f>
        <v>10786</v>
      </c>
    </row>
    <row r="1237" ht="20.1" customHeight="1" spans="1:2">
      <c r="A1237" s="8" t="s">
        <v>952</v>
      </c>
      <c r="B1237" s="12"/>
    </row>
    <row r="1238" ht="20.1" customHeight="1" spans="1:2">
      <c r="A1238" s="8" t="s">
        <v>818</v>
      </c>
      <c r="B1238" s="12">
        <v>10786</v>
      </c>
    </row>
    <row r="1239" ht="20.1" customHeight="1" spans="1:2">
      <c r="A1239" s="23" t="s">
        <v>953</v>
      </c>
      <c r="B1239" s="20">
        <f>B1240</f>
        <v>1552</v>
      </c>
    </row>
    <row r="1240" ht="20.1" customHeight="1" spans="1:2">
      <c r="A1240" s="23" t="s">
        <v>954</v>
      </c>
      <c r="B1240" s="11">
        <f>SUM(B1241:B1244)</f>
        <v>1552</v>
      </c>
    </row>
    <row r="1241" ht="20.1" customHeight="1" spans="1:2">
      <c r="A1241" s="23" t="s">
        <v>955</v>
      </c>
      <c r="B1241" s="12">
        <v>1552</v>
      </c>
    </row>
    <row r="1242" ht="20.1" customHeight="1" spans="1:2">
      <c r="A1242" s="23" t="s">
        <v>956</v>
      </c>
      <c r="B1242" s="12"/>
    </row>
    <row r="1243" ht="20.1" customHeight="1" spans="1:2">
      <c r="A1243" s="23" t="s">
        <v>957</v>
      </c>
      <c r="B1243" s="12"/>
    </row>
    <row r="1244" ht="20.1" customHeight="1" spans="1:2">
      <c r="A1244" s="23" t="s">
        <v>958</v>
      </c>
      <c r="B1244" s="12"/>
    </row>
    <row r="1245" ht="20.1" customHeight="1" spans="1:2">
      <c r="A1245" s="8" t="s">
        <v>959</v>
      </c>
      <c r="B1245" s="20">
        <f>B1246</f>
        <v>15</v>
      </c>
    </row>
    <row r="1246" ht="20.1" customHeight="1" spans="1:2">
      <c r="A1246" s="8" t="s">
        <v>960</v>
      </c>
      <c r="B1246" s="21">
        <v>15</v>
      </c>
    </row>
    <row r="1247" ht="20.1" customHeight="1" spans="1:2">
      <c r="A1247" s="8"/>
      <c r="B1247" s="12"/>
    </row>
    <row r="1248" ht="20.1" customHeight="1" spans="1:2">
      <c r="A1248" s="8"/>
      <c r="B1248" s="12"/>
    </row>
    <row r="1249" ht="20.1" customHeight="1" spans="1:2">
      <c r="A1249" s="25" t="s">
        <v>961</v>
      </c>
      <c r="B1249" s="26">
        <f>B1245+B1239+B1236+B1187+B1143+B1123+B1079+B1069+B1039+B1019+B955+B897+B790+B771+B699+B628+B502+B445+B389+B338+B248+B238+B234+B5+B1235</f>
        <v>147241</v>
      </c>
    </row>
    <row r="1250" ht="20.1" customHeight="1"/>
    <row r="1251" ht="20.1" customHeight="1"/>
    <row r="1252" ht="20.1" customHeight="1"/>
  </sheetData>
  <mergeCells count="1">
    <mergeCell ref="A2:B2"/>
  </mergeCells>
  <printOptions horizontalCentered="1"/>
  <pageMargins left="0.31496062992126" right="0.31496062992126" top="0.354330708661417" bottom="0.354330708661417" header="0.31496062992126" footer="0.31496062992126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</cp:lastModifiedBy>
  <dcterms:created xsi:type="dcterms:W3CDTF">2018-05-15T07:58:00Z</dcterms:created>
  <dcterms:modified xsi:type="dcterms:W3CDTF">2022-06-30T09:34:00Z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443E16381DED4BAEB9891E408166F6AE</vt:lpwstr>
  </property>
</Properties>
</file>