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6"/>
  </bookViews>
  <sheets>
    <sheet name="收支总表" sheetId="4" r:id="rId1"/>
    <sheet name="收入总表" sheetId="1" r:id="rId2"/>
    <sheet name="财拨收支" sheetId="3" r:id="rId3"/>
    <sheet name="支出总表" sheetId="2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<sst xmlns="http://schemas.openxmlformats.org/spreadsheetml/2006/main" count="217" uniqueCount="107">
  <si>
    <t>部门公开表1</t>
  </si>
  <si>
    <t>收支预算总表</t>
  </si>
  <si>
    <t>填报单位：景德镇市昌江区交通运输局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</si>
  <si>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</si>
  <si>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</si>
  <si>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</si>
  <si>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</si>
  <si>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</si>
  <si>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</si>
  <si>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</si>
  <si>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社会保障和就业支出</t>
  </si>
  <si>
    <t xml:space="preserve">    一般公共预算拨款收入</t>
  </si>
  <si>
    <t>卫生健康支出</t>
  </si>
  <si>
    <t xml:space="preserve">    政府性基金预算拨款收入</t>
  </si>
  <si>
    <t>交通运输支出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</si>
  <si>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</si>
  <si>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</si>
  <si>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</si>
  <si>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</si>
  <si>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</si>
  <si>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</si>
  <si>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</si>
  <si>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</si>
  <si>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</si>
  <si>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</si>
  <si>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</si>
  <si>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</si>
  <si>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</si>
  <si>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</si>
  <si>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</si>
  <si>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</si>
  <si>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</si>
  <si>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</si>
  <si>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</si>
  <si>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</si>
  <si>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</si>
  <si>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</si>
  <si>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</si>
  <si>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</si>
  <si>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</si>
  <si>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</si>
  <si>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</si>
  <si>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</si>
  <si>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</si>
  <si>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</si>
  <si>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</si>
  <si>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</si>
  <si>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</si>
  <si>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</si>
  <si>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</si>
  <si>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</si>
  <si>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</si>
  <si>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</si>
  <si>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</si>
  <si>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</si>
  <si>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行政事业单位医疗</t>
  </si>
  <si>
    <t>行政单位医疗</t>
  </si>
  <si>
    <t>事业单位医疗</t>
  </si>
  <si>
    <t>公路水路运输</t>
  </si>
  <si>
    <t>行政运行</t>
  </si>
  <si>
    <t>一般行政管理事务</t>
  </si>
  <si>
    <t>公路建设</t>
  </si>
  <si>
    <t>住房改革支出</t>
  </si>
  <si>
    <t>住房公积金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</si>
  <si>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</si>
  <si>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</si>
  <si>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</si>
  <si>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</si>
  <si>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</si>
  <si>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</si>
  <si>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</si>
  <si>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</si>
  <si>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</si>
  <si>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</si>
  <si>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二、结转下年</t>
  </si>
  <si>
    <t>部门公开表3：</t>
  </si>
  <si>
    <t>部门支出总表</t>
  </si>
  <si>
    <t>填报单位：</t>
  </si>
  <si>
    <t>基本支出</t>
  </si>
  <si>
    <t>项目支出</t>
  </si>
  <si>
    <t>事业单位经营支出</t>
  </si>
  <si>
    <t>上缴上级支出</t>
  </si>
  <si>
    <t>对附属单位补助支出</t>
  </si>
  <si>
    <t>部门公开表5</t>
  </si>
  <si>
    <t>一般公共预算支出表</t>
  </si>
  <si>
    <t>景德镇市昌江区交通运输局</t>
  </si>
  <si>
    <t>2020年预算数</t>
  </si>
  <si>
    <t>部门公开表6</t>
  </si>
  <si>
    <t>一般公共预算基本支出表</t>
  </si>
  <si>
    <t>支出经济分类科目</t>
  </si>
  <si>
    <t>2020年基本支出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</si>
  <si>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</si>
  <si>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</si>
  <si>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</si>
  <si>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部门公开表7</t>
  </si>
  <si>
    <t>一般公共预算“三公”经费支出表</t>
  </si>
  <si>
    <t>合    计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</si>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</sst>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0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14" borderId="21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horizontal="left"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6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 applyProtection="1">
      <alignment vertical="center" wrapText="1"/>
    </xf>
    <xf numFmtId="4" fontId="4" fillId="0" borderId="1" xfId="49" applyNumberFormat="1" applyFont="1" applyFill="1" applyBorder="1" applyAlignment="1">
      <alignment vertical="center"/>
    </xf>
    <xf numFmtId="4" fontId="4" fillId="0" borderId="1" xfId="49" applyNumberFormat="1" applyFont="1" applyFill="1" applyBorder="1" applyAlignment="1">
      <alignment vertical="center" wrapText="1"/>
    </xf>
    <xf numFmtId="40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4" fillId="0" borderId="0" xfId="49" applyFont="1" applyFill="1"/>
    <xf numFmtId="0" fontId="5" fillId="0" borderId="0" xfId="49" applyFont="1" applyFill="1"/>
    <xf numFmtId="0" fontId="4" fillId="0" borderId="0" xfId="49" applyFont="1" applyFill="1" applyAlignment="1">
      <alignment horizontal="right" vertical="center"/>
    </xf>
    <xf numFmtId="0" fontId="8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0" fontId="4" fillId="0" borderId="1" xfId="49" applyFont="1" applyBorder="1"/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  <xf numFmtId="40" fontId="4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zoomScale="115" zoomScaleNormal="115" workbookViewId="0">
      <selection activeCell="A23" sqref="A23"/>
    </sheetView>
  </sheetViews>
  <sheetFormatPr defaultColWidth="7.25" defaultRowHeight="19.5" customHeight="1" outlineLevelCol="3"/>
  <cols>
    <col min="1" max="1" width="39.875" style="73" customWidth="1"/>
    <col min="2" max="2" width="20.5" style="73" customWidth="1"/>
    <col min="3" max="3" width="31.75" style="73" customWidth="1"/>
    <col min="4" max="4" width="19.25" style="73" customWidth="1"/>
    <col min="5" max="16384" width="7.25" style="73"/>
  </cols>
  <sheetData>
    <row r="2" s="26" customFormat="1" customHeight="1" spans="1:4">
      <c r="A2" s="74" t="s">
        <v>0</v>
      </c>
      <c r="D2" s="75"/>
    </row>
    <row r="3" ht="29.25" customHeight="1" spans="1:4">
      <c r="A3" s="76" t="s">
        <v>1</v>
      </c>
      <c r="B3" s="77"/>
      <c r="C3" s="77"/>
      <c r="D3" s="77"/>
    </row>
    <row r="4" ht="17.25" customHeight="1" spans="1:4">
      <c r="A4" s="78" t="s">
        <v>2</v>
      </c>
      <c r="D4" s="75" t="s">
        <v>3</v>
      </c>
    </row>
    <row r="5" ht="17.25" customHeight="1" spans="1:4">
      <c r="A5" s="79" t="s">
        <v>4</v>
      </c>
      <c r="B5" s="80"/>
      <c r="C5" s="79" t="s">
        <v>5</v>
      </c>
      <c r="D5" s="80"/>
    </row>
    <row r="6" ht="17.25" customHeight="1" spans="1:4">
      <c r="A6" s="81" t="s">
        <v>6</v>
      </c>
      <c r="B6" s="81" t="s">
        <v>7</v>
      </c>
      <c r="C6" s="81" t="s">
        <v>8</v>
      </c>
      <c r="D6" s="81" t="s">
        <v>7</v>
      </c>
    </row>
    <row r="7" ht="17.25" customHeight="1" spans="1:4">
      <c r="A7" s="82" t="s">
        <v>9</v>
      </c>
      <c r="B7" s="83">
        <f>B8+B9+B10+B11</f>
        <v>276.1</v>
      </c>
      <c r="C7" s="58" t="s">
        <v>10</v>
      </c>
      <c r="D7" s="24">
        <v>22.55</v>
      </c>
    </row>
    <row r="8" ht="17.25" customHeight="1" spans="1:4">
      <c r="A8" s="82" t="s">
        <v>11</v>
      </c>
      <c r="B8" s="55">
        <v>276.1</v>
      </c>
      <c r="C8" s="59" t="s">
        <v>12</v>
      </c>
      <c r="D8" s="24">
        <v>10.3</v>
      </c>
    </row>
    <row r="9" ht="17.25" customHeight="1" spans="1:4">
      <c r="A9" s="82" t="s">
        <v>13</v>
      </c>
      <c r="B9" s="55"/>
      <c r="C9" s="59" t="s">
        <v>14</v>
      </c>
      <c r="D9" s="24">
        <v>228.28</v>
      </c>
    </row>
    <row r="10" ht="17.25" customHeight="1" spans="1:4">
      <c r="A10" s="82" t="s">
        <v>15</v>
      </c>
      <c r="B10" s="55">
        <v>0</v>
      </c>
      <c r="C10" s="59" t="s">
        <v>16</v>
      </c>
      <c r="D10" s="24">
        <v>14.97</v>
      </c>
    </row>
    <row r="11" ht="17.25" customHeight="1" spans="1:4">
      <c r="A11" s="82" t="s">
        <v>17</v>
      </c>
      <c r="B11" s="55">
        <v>0</v>
      </c>
      <c r="C11" s="59"/>
      <c r="D11" s="24"/>
    </row>
    <row r="12" ht="17.25" customHeight="1" spans="1:4">
      <c r="A12" s="82" t="s">
        <v>18</v>
      </c>
      <c r="B12" s="55">
        <v>0</v>
      </c>
      <c r="C12" s="59"/>
      <c r="D12" s="24"/>
    </row>
    <row r="13" ht="17.25" customHeight="1" spans="1:4">
      <c r="A13" s="82" t="s">
        <v>19</v>
      </c>
      <c r="B13" s="55">
        <v>0</v>
      </c>
      <c r="C13" s="59"/>
      <c r="D13" s="24"/>
    </row>
    <row r="14" ht="17.25" customHeight="1" spans="1:4">
      <c r="A14" s="82" t="s">
        <v>20</v>
      </c>
      <c r="B14" s="55">
        <v>0</v>
      </c>
      <c r="C14" s="59"/>
      <c r="D14" s="24"/>
    </row>
    <row r="15" ht="17.25" customHeight="1" spans="1:4">
      <c r="A15" s="82" t="s">
        <v>21</v>
      </c>
      <c r="B15" s="55">
        <v>0</v>
      </c>
      <c r="C15" s="59"/>
      <c r="D15" s="24"/>
    </row>
    <row r="16" ht="17.25" customHeight="1" spans="1:4">
      <c r="A16" s="82" t="s">
        <v>22</v>
      </c>
      <c r="B16" s="55">
        <v>0</v>
      </c>
      <c r="C16" s="59"/>
      <c r="D16" s="24"/>
    </row>
    <row r="17" ht="17.25" customHeight="1" spans="1:4">
      <c r="A17" s="82"/>
      <c r="B17" s="61"/>
      <c r="C17" s="84"/>
      <c r="D17" s="85"/>
    </row>
    <row r="18" ht="17.25" customHeight="1" spans="1:4">
      <c r="A18" s="86" t="s">
        <v>23</v>
      </c>
      <c r="B18" s="61">
        <f>B7</f>
        <v>276.1</v>
      </c>
      <c r="C18" s="86" t="s">
        <v>24</v>
      </c>
      <c r="D18" s="61">
        <f>D7+D8+D9+D10</f>
        <v>276.1</v>
      </c>
    </row>
    <row r="19" ht="17.25" customHeight="1" spans="1:4">
      <c r="A19" s="82" t="s">
        <v>25</v>
      </c>
      <c r="B19" s="24"/>
      <c r="C19" s="82" t="s">
        <v>26</v>
      </c>
      <c r="D19" s="24"/>
    </row>
    <row r="20" ht="17.25" customHeight="1" spans="1:4">
      <c r="A20" s="82" t="s">
        <v>27</v>
      </c>
      <c r="B20" s="87"/>
      <c r="C20" s="88"/>
      <c r="D20" s="61"/>
    </row>
    <row r="21" ht="17.25" customHeight="1" spans="1:4">
      <c r="A21" s="82" t="s">
        <v>28</v>
      </c>
      <c r="B21" s="24"/>
      <c r="C21" s="88"/>
      <c r="D21" s="61"/>
    </row>
    <row r="22" ht="17.25" customHeight="1" spans="1:4">
      <c r="A22" s="82" t="s">
        <v>29</v>
      </c>
      <c r="B22" s="24"/>
      <c r="C22" s="88"/>
      <c r="D22" s="61"/>
    </row>
    <row r="23" ht="17.25" customHeight="1" spans="1:4">
      <c r="A23" s="86" t="s">
        <v>30</v>
      </c>
      <c r="B23" s="89">
        <f>B18</f>
        <v>276.1</v>
      </c>
      <c r="C23" s="86" t="s">
        <v>31</v>
      </c>
      <c r="D23" s="61">
        <f>D18</f>
        <v>276.1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130" zoomScaleNormal="130" workbookViewId="0">
      <selection activeCell="G28" sqref="G28"/>
    </sheetView>
  </sheetViews>
  <sheetFormatPr defaultColWidth="9" defaultRowHeight="14.25"/>
  <cols>
    <col min="1" max="1" width="9" style="36" customWidth="1"/>
    <col min="2" max="2" width="25.5083333333333" style="36" customWidth="1"/>
    <col min="3" max="3" width="7.75" style="36" customWidth="1"/>
    <col min="4" max="8" width="9" style="36" customWidth="1"/>
    <col min="9" max="9" width="6.375" style="36" customWidth="1"/>
    <col min="10" max="10" width="7.5" style="36" customWidth="1"/>
    <col min="11" max="11" width="9" style="36" customWidth="1"/>
    <col min="12" max="12" width="7.25" style="36" customWidth="1"/>
    <col min="13" max="13" width="9" style="36" customWidth="1"/>
    <col min="14" max="14" width="8.5" style="36" customWidth="1"/>
    <col min="15" max="16384" width="9" style="36"/>
  </cols>
  <sheetData>
    <row r="1" ht="31.15" customHeight="1" spans="1:2">
      <c r="A1" s="38" t="s">
        <v>32</v>
      </c>
      <c r="B1" s="38"/>
    </row>
    <row r="2" ht="31.15" customHeight="1" spans="1:15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ht="31.15" customHeight="1" spans="1:15">
      <c r="A3" s="63" t="s">
        <v>2</v>
      </c>
      <c r="B3" s="63"/>
      <c r="C3" s="63"/>
      <c r="D3" s="63"/>
      <c r="E3" s="63"/>
      <c r="N3" s="70" t="s">
        <v>3</v>
      </c>
      <c r="O3" s="70"/>
    </row>
    <row r="4" ht="46.9" customHeight="1" spans="1:15">
      <c r="A4" s="64" t="s">
        <v>34</v>
      </c>
      <c r="B4" s="64"/>
      <c r="C4" s="64" t="s">
        <v>35</v>
      </c>
      <c r="D4" s="64" t="s">
        <v>36</v>
      </c>
      <c r="E4" s="65" t="s">
        <v>37</v>
      </c>
      <c r="F4" s="66"/>
      <c r="G4" s="66"/>
      <c r="H4" s="67"/>
      <c r="I4" s="71" t="s">
        <v>38</v>
      </c>
      <c r="J4" s="72"/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</row>
    <row r="5" ht="42.75" spans="1:15">
      <c r="A5" s="6"/>
      <c r="B5" s="6"/>
      <c r="C5" s="6"/>
      <c r="D5" s="6"/>
      <c r="E5" s="68" t="s">
        <v>44</v>
      </c>
      <c r="F5" s="68" t="s">
        <v>45</v>
      </c>
      <c r="G5" s="68" t="s">
        <v>46</v>
      </c>
      <c r="H5" s="68" t="s">
        <v>47</v>
      </c>
      <c r="I5" s="65"/>
      <c r="J5" s="68" t="s">
        <v>48</v>
      </c>
      <c r="K5" s="6"/>
      <c r="L5" s="6"/>
      <c r="M5" s="6"/>
      <c r="N5" s="6"/>
      <c r="O5" s="6"/>
    </row>
    <row r="6" customHeight="1" spans="1:15">
      <c r="A6" s="68" t="s">
        <v>49</v>
      </c>
      <c r="B6" s="68" t="s">
        <v>50</v>
      </c>
      <c r="C6" s="13">
        <f>C7+C12+C16+C21</f>
        <v>276.1</v>
      </c>
      <c r="D6" s="13"/>
      <c r="E6" s="13">
        <f>E7+E12+E16+E21</f>
        <v>276.1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customHeight="1" spans="1:15">
      <c r="A7" s="32">
        <v>208</v>
      </c>
      <c r="B7" s="32" t="s">
        <v>10</v>
      </c>
      <c r="C7" s="32">
        <f>C8</f>
        <v>22.55</v>
      </c>
      <c r="D7" s="32"/>
      <c r="E7" s="32">
        <f>E8</f>
        <v>22.55</v>
      </c>
      <c r="F7" s="32"/>
      <c r="G7" s="32"/>
      <c r="H7" s="32"/>
      <c r="I7" s="32"/>
      <c r="J7" s="32"/>
      <c r="K7" s="32"/>
      <c r="L7" s="32"/>
      <c r="M7" s="32"/>
      <c r="N7" s="32"/>
      <c r="O7" s="32"/>
    </row>
    <row r="8" customHeight="1" spans="1:15">
      <c r="A8" s="32">
        <v>20827</v>
      </c>
      <c r="B8" s="32" t="s">
        <v>51</v>
      </c>
      <c r="C8" s="32">
        <f>C9+C10+C11</f>
        <v>22.55</v>
      </c>
      <c r="D8" s="32"/>
      <c r="E8" s="32">
        <f>E9+E10+E11</f>
        <v>22.55</v>
      </c>
      <c r="F8" s="32"/>
      <c r="G8" s="32"/>
      <c r="H8" s="32"/>
      <c r="I8" s="32"/>
      <c r="J8" s="32"/>
      <c r="K8" s="32"/>
      <c r="L8" s="32"/>
      <c r="M8" s="32"/>
      <c r="N8" s="32"/>
      <c r="O8" s="32"/>
    </row>
    <row r="9" customHeight="1" spans="1:15">
      <c r="A9" s="32">
        <v>2082702</v>
      </c>
      <c r="B9" s="32" t="s">
        <v>52</v>
      </c>
      <c r="C9" s="32">
        <v>0.63</v>
      </c>
      <c r="D9" s="32"/>
      <c r="E9" s="32">
        <v>0.63</v>
      </c>
      <c r="F9" s="32"/>
      <c r="G9" s="32"/>
      <c r="H9" s="32"/>
      <c r="I9" s="32"/>
      <c r="J9" s="32"/>
      <c r="K9" s="32"/>
      <c r="L9" s="32"/>
      <c r="M9" s="32"/>
      <c r="N9" s="32"/>
      <c r="O9" s="32"/>
    </row>
    <row r="10" customHeight="1" spans="1:15">
      <c r="A10" s="32">
        <v>2082703</v>
      </c>
      <c r="B10" s="32" t="s">
        <v>53</v>
      </c>
      <c r="C10" s="32">
        <v>1</v>
      </c>
      <c r="D10" s="32"/>
      <c r="E10" s="32">
        <v>1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customHeight="1" spans="1:15">
      <c r="A11" s="32">
        <v>2082799</v>
      </c>
      <c r="B11" s="32" t="s">
        <v>54</v>
      </c>
      <c r="C11" s="32">
        <v>20.92</v>
      </c>
      <c r="D11" s="32"/>
      <c r="E11" s="32">
        <v>20.92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customHeight="1" spans="1:15">
      <c r="A12" s="32">
        <v>210</v>
      </c>
      <c r="B12" s="32" t="s">
        <v>12</v>
      </c>
      <c r="C12" s="32">
        <f>C13</f>
        <v>10.3</v>
      </c>
      <c r="D12" s="32"/>
      <c r="E12" s="32">
        <f>E13</f>
        <v>10.3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customHeight="1" spans="1:15">
      <c r="A13" s="32">
        <v>21011</v>
      </c>
      <c r="B13" s="32" t="s">
        <v>55</v>
      </c>
      <c r="C13" s="32">
        <f>C14+C15</f>
        <v>10.3</v>
      </c>
      <c r="D13" s="32"/>
      <c r="E13" s="32">
        <f>E14+E15</f>
        <v>10.3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customHeight="1" spans="1:15">
      <c r="A14" s="32">
        <v>2101101</v>
      </c>
      <c r="B14" s="32" t="s">
        <v>56</v>
      </c>
      <c r="C14" s="32">
        <v>5.83</v>
      </c>
      <c r="D14" s="32"/>
      <c r="E14" s="32">
        <v>5.83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customHeight="1" spans="1:15">
      <c r="A15" s="32">
        <v>2101102</v>
      </c>
      <c r="B15" s="32" t="s">
        <v>57</v>
      </c>
      <c r="C15" s="32">
        <v>4.47</v>
      </c>
      <c r="D15" s="32"/>
      <c r="E15" s="32">
        <v>4.47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customHeight="1" spans="1:15">
      <c r="A16" s="32">
        <v>214</v>
      </c>
      <c r="B16" s="32" t="s">
        <v>14</v>
      </c>
      <c r="C16" s="32">
        <f>C17</f>
        <v>228.28</v>
      </c>
      <c r="D16" s="32"/>
      <c r="E16" s="32">
        <f>E17</f>
        <v>228.28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customHeight="1" spans="1:15">
      <c r="A17" s="32">
        <v>21401</v>
      </c>
      <c r="B17" s="32" t="s">
        <v>58</v>
      </c>
      <c r="C17" s="32">
        <f>C18+C19+C20</f>
        <v>228.28</v>
      </c>
      <c r="D17" s="32"/>
      <c r="E17" s="32">
        <f>E18+E19+E20</f>
        <v>228.28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customHeight="1" spans="1:15">
      <c r="A18" s="32">
        <v>2140101</v>
      </c>
      <c r="B18" s="32" t="s">
        <v>59</v>
      </c>
      <c r="C18" s="32">
        <v>133.61</v>
      </c>
      <c r="D18" s="32"/>
      <c r="E18" s="32">
        <v>133.61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customHeight="1" spans="1:15">
      <c r="A19" s="32">
        <v>2140102</v>
      </c>
      <c r="B19" s="32" t="s">
        <v>60</v>
      </c>
      <c r="C19" s="32">
        <v>94.67</v>
      </c>
      <c r="D19" s="32"/>
      <c r="E19" s="32">
        <v>94.67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customHeight="1" spans="1:15">
      <c r="A20" s="32">
        <v>2140104</v>
      </c>
      <c r="B20" s="32" t="s">
        <v>61</v>
      </c>
      <c r="C20" s="32">
        <v>0</v>
      </c>
      <c r="D20" s="32"/>
      <c r="E20" s="32">
        <v>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customHeight="1" spans="1:15">
      <c r="A21" s="32">
        <v>221</v>
      </c>
      <c r="B21" s="32" t="s">
        <v>16</v>
      </c>
      <c r="C21" s="32">
        <f>C22</f>
        <v>14.97</v>
      </c>
      <c r="D21" s="32"/>
      <c r="E21" s="32">
        <f>E22</f>
        <v>14.97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customHeight="1" spans="1:15">
      <c r="A22" s="32">
        <v>22102</v>
      </c>
      <c r="B22" s="32" t="s">
        <v>62</v>
      </c>
      <c r="C22" s="32">
        <f>C23</f>
        <v>14.97</v>
      </c>
      <c r="D22" s="32"/>
      <c r="E22" s="32">
        <f>E23</f>
        <v>14.97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customHeight="1" spans="1:15">
      <c r="A23" s="32">
        <v>2210201</v>
      </c>
      <c r="B23" s="32" t="s">
        <v>63</v>
      </c>
      <c r="C23" s="32">
        <v>14.97</v>
      </c>
      <c r="D23" s="32"/>
      <c r="E23" s="32">
        <v>14.97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customHeight="1" spans="1: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customHeight="1" spans="1: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customHeight="1" spans="1: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customHeight="1" spans="1:15">
      <c r="A27" s="69" t="s">
        <v>35</v>
      </c>
      <c r="B27" s="69"/>
      <c r="C27" s="32">
        <f>C6</f>
        <v>276.1</v>
      </c>
      <c r="D27" s="32"/>
      <c r="E27" s="32">
        <f>E6</f>
        <v>276.1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</row>
  </sheetData>
  <mergeCells count="15">
    <mergeCell ref="A1:B1"/>
    <mergeCell ref="A2:O2"/>
    <mergeCell ref="A3:E3"/>
    <mergeCell ref="N3:O3"/>
    <mergeCell ref="E4:H4"/>
    <mergeCell ref="A27:B27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45" zoomScaleNormal="145" workbookViewId="0">
      <selection activeCell="D9" sqref="D9"/>
    </sheetView>
  </sheetViews>
  <sheetFormatPr defaultColWidth="7.25" defaultRowHeight="19.5" customHeight="1" outlineLevelCol="5"/>
  <cols>
    <col min="1" max="1" width="25.75" style="44" customWidth="1"/>
    <col min="2" max="2" width="16" style="44" customWidth="1"/>
    <col min="3" max="3" width="20.625" style="44" customWidth="1"/>
    <col min="4" max="6" width="16" style="44" customWidth="1"/>
    <col min="7" max="16384" width="7.25" style="44"/>
  </cols>
  <sheetData>
    <row r="1" s="43" customFormat="1" customHeight="1" spans="1:6">
      <c r="A1" s="45" t="s">
        <v>64</v>
      </c>
      <c r="F1" s="46"/>
    </row>
    <row r="2" ht="29.25" customHeight="1" spans="1:6">
      <c r="A2" s="47" t="s">
        <v>65</v>
      </c>
      <c r="B2" s="47"/>
      <c r="C2" s="47"/>
      <c r="D2" s="47"/>
      <c r="E2" s="47"/>
      <c r="F2" s="47"/>
    </row>
    <row r="3" ht="17.25" customHeight="1" spans="1:6">
      <c r="A3" s="48" t="s">
        <v>2</v>
      </c>
      <c r="B3" s="48"/>
      <c r="F3" s="46" t="s">
        <v>3</v>
      </c>
    </row>
    <row r="4" ht="17.25" customHeight="1" spans="1:6">
      <c r="A4" s="49" t="s">
        <v>4</v>
      </c>
      <c r="B4" s="50"/>
      <c r="C4" s="49" t="s">
        <v>5</v>
      </c>
      <c r="D4" s="51"/>
      <c r="E4" s="51"/>
      <c r="F4" s="50"/>
    </row>
    <row r="5" ht="33" customHeight="1" spans="1:6">
      <c r="A5" s="52" t="s">
        <v>6</v>
      </c>
      <c r="B5" s="52" t="s">
        <v>7</v>
      </c>
      <c r="C5" s="52" t="s">
        <v>66</v>
      </c>
      <c r="D5" s="52" t="s">
        <v>35</v>
      </c>
      <c r="E5" s="53" t="s">
        <v>67</v>
      </c>
      <c r="F5" s="53" t="s">
        <v>68</v>
      </c>
    </row>
    <row r="6" ht="17.25" customHeight="1" spans="1:6">
      <c r="A6" s="54" t="s">
        <v>69</v>
      </c>
      <c r="B6" s="55">
        <f>B7</f>
        <v>276.1</v>
      </c>
      <c r="C6" s="56" t="s">
        <v>70</v>
      </c>
      <c r="D6" s="57">
        <f>D7+D8+D9+D10</f>
        <v>276.1</v>
      </c>
      <c r="E6" s="57">
        <f>E7+E8+E9+E10</f>
        <v>276.1</v>
      </c>
      <c r="F6" s="52"/>
    </row>
    <row r="7" ht="17.25" customHeight="1" spans="1:6">
      <c r="A7" s="54" t="s">
        <v>11</v>
      </c>
      <c r="B7" s="55">
        <v>276.1</v>
      </c>
      <c r="C7" s="58" t="s">
        <v>10</v>
      </c>
      <c r="D7" s="24">
        <v>22.55</v>
      </c>
      <c r="E7" s="24">
        <v>22.55</v>
      </c>
      <c r="F7" s="24"/>
    </row>
    <row r="8" ht="17.25" customHeight="1" spans="1:6">
      <c r="A8" s="54" t="s">
        <v>13</v>
      </c>
      <c r="B8" s="55"/>
      <c r="C8" s="59" t="s">
        <v>12</v>
      </c>
      <c r="D8" s="24">
        <v>10.3</v>
      </c>
      <c r="E8" s="24">
        <v>10.3</v>
      </c>
      <c r="F8" s="24"/>
    </row>
    <row r="9" ht="17.25" customHeight="1" spans="1:6">
      <c r="A9" s="54" t="s">
        <v>15</v>
      </c>
      <c r="B9" s="55"/>
      <c r="C9" s="59" t="s">
        <v>14</v>
      </c>
      <c r="D9" s="24">
        <v>228.28</v>
      </c>
      <c r="E9" s="24">
        <v>228.28</v>
      </c>
      <c r="F9" s="24"/>
    </row>
    <row r="10" ht="17.25" customHeight="1" spans="1:6">
      <c r="A10" s="54" t="s">
        <v>17</v>
      </c>
      <c r="B10" s="55"/>
      <c r="C10" s="59" t="s">
        <v>16</v>
      </c>
      <c r="D10" s="24">
        <v>14.97</v>
      </c>
      <c r="E10" s="24">
        <v>14.97</v>
      </c>
      <c r="F10" s="24"/>
    </row>
    <row r="11" ht="17.25" customHeight="1" spans="1:6">
      <c r="A11" s="54" t="s">
        <v>71</v>
      </c>
      <c r="B11" s="55"/>
      <c r="C11" s="60"/>
      <c r="D11" s="60"/>
      <c r="E11" s="60"/>
      <c r="F11" s="24"/>
    </row>
    <row r="12" ht="17.25" customHeight="1" spans="1:6">
      <c r="A12" s="54" t="s">
        <v>72</v>
      </c>
      <c r="B12" s="55"/>
      <c r="C12" s="60"/>
      <c r="D12" s="60"/>
      <c r="E12" s="60"/>
      <c r="F12" s="24"/>
    </row>
    <row r="13" ht="17.25" customHeight="1" spans="1:6">
      <c r="A13" s="54" t="s">
        <v>73</v>
      </c>
      <c r="B13" s="55"/>
      <c r="C13" s="60"/>
      <c r="D13" s="60"/>
      <c r="E13" s="60"/>
      <c r="F13" s="24"/>
    </row>
    <row r="14" ht="17.25" customHeight="1" spans="1:6">
      <c r="A14" s="54"/>
      <c r="B14" s="55"/>
      <c r="C14" s="60" t="s">
        <v>74</v>
      </c>
      <c r="D14" s="60"/>
      <c r="E14" s="60"/>
      <c r="F14" s="24"/>
    </row>
    <row r="15" ht="17.25" customHeight="1" spans="1:6">
      <c r="A15" s="54"/>
      <c r="B15" s="55"/>
      <c r="C15" s="60"/>
      <c r="D15" s="60"/>
      <c r="E15" s="60"/>
      <c r="F15" s="24"/>
    </row>
    <row r="16" ht="17.25" customHeight="1" spans="1:6">
      <c r="A16" s="53" t="s">
        <v>30</v>
      </c>
      <c r="B16" s="61">
        <f>B6</f>
        <v>276.1</v>
      </c>
      <c r="C16" s="53" t="s">
        <v>31</v>
      </c>
      <c r="D16" s="62">
        <f>D6</f>
        <v>276.1</v>
      </c>
      <c r="E16" s="62">
        <f>E6</f>
        <v>276.1</v>
      </c>
      <c r="F16" s="61"/>
    </row>
  </sheetData>
  <mergeCells count="4">
    <mergeCell ref="A2:F2"/>
    <mergeCell ref="A3:B3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145" zoomScaleNormal="145" topLeftCell="A13" workbookViewId="0">
      <selection activeCell="E27" sqref="E27"/>
    </sheetView>
  </sheetViews>
  <sheetFormatPr defaultColWidth="9" defaultRowHeight="14.25"/>
  <cols>
    <col min="1" max="1" width="9.05" customWidth="1"/>
    <col min="2" max="2" width="23.7" customWidth="1"/>
    <col min="3" max="8" width="16" customWidth="1"/>
  </cols>
  <sheetData>
    <row r="1" s="36" customFormat="1" ht="25" customHeight="1" spans="1:2">
      <c r="A1" s="38" t="s">
        <v>75</v>
      </c>
      <c r="B1" s="38"/>
    </row>
    <row r="2" s="36" customFormat="1" ht="25" customHeight="1" spans="1:12">
      <c r="A2" s="39" t="s">
        <v>76</v>
      </c>
      <c r="B2" s="39"/>
      <c r="C2" s="39"/>
      <c r="D2" s="39"/>
      <c r="E2" s="39"/>
      <c r="F2" s="39"/>
      <c r="G2" s="39"/>
      <c r="H2" s="39"/>
      <c r="I2" s="42"/>
      <c r="J2" s="42"/>
      <c r="K2" s="42"/>
      <c r="L2" s="42"/>
    </row>
    <row r="3" s="36" customFormat="1" ht="25" customHeight="1" spans="1:12">
      <c r="A3" s="40" t="s">
        <v>77</v>
      </c>
      <c r="B3" s="40"/>
      <c r="C3" s="39"/>
      <c r="D3" s="39"/>
      <c r="E3" s="39"/>
      <c r="F3" s="39"/>
      <c r="G3" s="41" t="s">
        <v>3</v>
      </c>
      <c r="H3" s="41"/>
      <c r="I3" s="39"/>
      <c r="J3" s="39"/>
      <c r="K3" s="39"/>
      <c r="L3" s="39"/>
    </row>
    <row r="4" s="37" customFormat="1" ht="28.5" spans="1:8">
      <c r="A4" s="6" t="s">
        <v>34</v>
      </c>
      <c r="B4" s="6"/>
      <c r="C4" s="12" t="s">
        <v>35</v>
      </c>
      <c r="D4" s="12" t="s">
        <v>78</v>
      </c>
      <c r="E4" s="12" t="s">
        <v>79</v>
      </c>
      <c r="F4" s="12" t="s">
        <v>80</v>
      </c>
      <c r="G4" s="12" t="s">
        <v>81</v>
      </c>
      <c r="H4" s="12" t="s">
        <v>82</v>
      </c>
    </row>
    <row r="5" spans="1:8">
      <c r="A5" s="6"/>
      <c r="B5" s="6"/>
      <c r="C5" s="11">
        <v>276.1</v>
      </c>
      <c r="D5" s="11">
        <v>208.23</v>
      </c>
      <c r="E5" s="35">
        <v>71.01</v>
      </c>
      <c r="F5" s="11"/>
      <c r="G5" s="11"/>
      <c r="H5" s="11"/>
    </row>
    <row r="6" s="1" customFormat="1" customHeight="1" spans="1:8">
      <c r="A6" s="6" t="s">
        <v>49</v>
      </c>
      <c r="B6" s="6" t="s">
        <v>50</v>
      </c>
      <c r="C6" s="13"/>
      <c r="D6" s="13"/>
      <c r="E6" s="35"/>
      <c r="F6" s="31"/>
      <c r="G6" s="31"/>
      <c r="H6" s="31"/>
    </row>
    <row r="7" s="1" customFormat="1" customHeight="1" spans="1:8">
      <c r="A7" s="32">
        <v>208</v>
      </c>
      <c r="B7" s="32" t="s">
        <v>10</v>
      </c>
      <c r="C7" s="32">
        <f>C8</f>
        <v>22.55</v>
      </c>
      <c r="D7" s="32">
        <f>D8</f>
        <v>22.55</v>
      </c>
      <c r="E7" s="35"/>
      <c r="F7" s="31"/>
      <c r="G7" s="31"/>
      <c r="H7" s="31"/>
    </row>
    <row r="8" s="1" customFormat="1" customHeight="1" spans="1:8">
      <c r="A8" s="32">
        <v>20827</v>
      </c>
      <c r="B8" s="32" t="s">
        <v>51</v>
      </c>
      <c r="C8" s="32">
        <f>C9+C10+C11</f>
        <v>22.55</v>
      </c>
      <c r="D8" s="32">
        <f>D9+D10+D11</f>
        <v>22.55</v>
      </c>
      <c r="E8" s="35"/>
      <c r="F8" s="31"/>
      <c r="G8" s="31"/>
      <c r="H8" s="31"/>
    </row>
    <row r="9" s="1" customFormat="1" customHeight="1" spans="1:8">
      <c r="A9" s="32">
        <v>2082702</v>
      </c>
      <c r="B9" s="32" t="s">
        <v>52</v>
      </c>
      <c r="C9" s="32">
        <v>0.63</v>
      </c>
      <c r="D9" s="32">
        <v>0.63</v>
      </c>
      <c r="E9" s="35"/>
      <c r="F9" s="31"/>
      <c r="G9" s="31"/>
      <c r="H9" s="31"/>
    </row>
    <row r="10" s="1" customFormat="1" customHeight="1" spans="1:8">
      <c r="A10" s="32">
        <v>2082703</v>
      </c>
      <c r="B10" s="32" t="s">
        <v>53</v>
      </c>
      <c r="C10" s="32">
        <v>1</v>
      </c>
      <c r="D10" s="32">
        <v>1</v>
      </c>
      <c r="E10" s="35"/>
      <c r="F10" s="31"/>
      <c r="G10" s="31"/>
      <c r="H10" s="31"/>
    </row>
    <row r="11" s="1" customFormat="1" customHeight="1" spans="1:8">
      <c r="A11" s="32">
        <v>2082799</v>
      </c>
      <c r="B11" s="32" t="s">
        <v>54</v>
      </c>
      <c r="C11" s="32">
        <v>20.92</v>
      </c>
      <c r="D11" s="32">
        <v>20.92</v>
      </c>
      <c r="E11" s="35"/>
      <c r="F11" s="31"/>
      <c r="G11" s="31"/>
      <c r="H11" s="31"/>
    </row>
    <row r="12" s="1" customFormat="1" customHeight="1" spans="1:8">
      <c r="A12" s="32">
        <v>210</v>
      </c>
      <c r="B12" s="32" t="s">
        <v>12</v>
      </c>
      <c r="C12" s="32">
        <f>C13</f>
        <v>10.3</v>
      </c>
      <c r="D12" s="32">
        <f>D13</f>
        <v>10.3</v>
      </c>
      <c r="E12" s="35"/>
      <c r="F12" s="31"/>
      <c r="G12" s="31"/>
      <c r="H12" s="31"/>
    </row>
    <row r="13" s="1" customFormat="1" customHeight="1" spans="1:8">
      <c r="A13" s="32">
        <v>21011</v>
      </c>
      <c r="B13" s="32" t="s">
        <v>55</v>
      </c>
      <c r="C13" s="32">
        <f>C14+C15</f>
        <v>10.3</v>
      </c>
      <c r="D13" s="32">
        <f>D14+D15</f>
        <v>10.3</v>
      </c>
      <c r="E13" s="35"/>
      <c r="F13" s="31"/>
      <c r="G13" s="31"/>
      <c r="H13" s="31"/>
    </row>
    <row r="14" s="1" customFormat="1" customHeight="1" spans="1:8">
      <c r="A14" s="32">
        <v>2101101</v>
      </c>
      <c r="B14" s="32" t="s">
        <v>56</v>
      </c>
      <c r="C14" s="32">
        <v>5.83</v>
      </c>
      <c r="D14" s="32">
        <v>5.83</v>
      </c>
      <c r="E14" s="35"/>
      <c r="F14" s="31"/>
      <c r="G14" s="31"/>
      <c r="H14" s="31"/>
    </row>
    <row r="15" s="1" customFormat="1" customHeight="1" spans="1:8">
      <c r="A15" s="32">
        <v>2101102</v>
      </c>
      <c r="B15" s="32" t="s">
        <v>57</v>
      </c>
      <c r="C15" s="32">
        <v>4.47</v>
      </c>
      <c r="D15" s="32">
        <v>4.47</v>
      </c>
      <c r="E15" s="35"/>
      <c r="F15" s="31"/>
      <c r="G15" s="31"/>
      <c r="H15" s="31"/>
    </row>
    <row r="16" s="1" customFormat="1" customHeight="1" spans="1:8">
      <c r="A16" s="32">
        <v>214</v>
      </c>
      <c r="B16" s="32" t="s">
        <v>14</v>
      </c>
      <c r="C16" s="32">
        <f>C17</f>
        <v>228.28</v>
      </c>
      <c r="D16" s="32">
        <f>D17</f>
        <v>157.27</v>
      </c>
      <c r="E16" s="35">
        <v>71.01</v>
      </c>
      <c r="F16" s="31"/>
      <c r="G16" s="31"/>
      <c r="H16" s="31"/>
    </row>
    <row r="17" s="1" customFormat="1" customHeight="1" spans="1:8">
      <c r="A17" s="32">
        <v>21401</v>
      </c>
      <c r="B17" s="32" t="s">
        <v>58</v>
      </c>
      <c r="C17" s="32">
        <f>C18+C19+C20</f>
        <v>228.28</v>
      </c>
      <c r="D17" s="32">
        <f>D18+D19+D20</f>
        <v>157.27</v>
      </c>
      <c r="E17" s="35">
        <v>71.01</v>
      </c>
      <c r="F17" s="31"/>
      <c r="G17" s="31"/>
      <c r="H17" s="31"/>
    </row>
    <row r="18" s="1" customFormat="1" customHeight="1" spans="1:8">
      <c r="A18" s="32">
        <v>2140101</v>
      </c>
      <c r="B18" s="32" t="s">
        <v>59</v>
      </c>
      <c r="C18" s="32">
        <v>133.61</v>
      </c>
      <c r="D18" s="32">
        <v>133.61</v>
      </c>
      <c r="E18" s="35"/>
      <c r="F18" s="31"/>
      <c r="G18" s="31"/>
      <c r="H18" s="31"/>
    </row>
    <row r="19" s="1" customFormat="1" customHeight="1" spans="1:8">
      <c r="A19" s="32">
        <v>2140102</v>
      </c>
      <c r="B19" s="32" t="s">
        <v>60</v>
      </c>
      <c r="C19" s="32">
        <v>94.67</v>
      </c>
      <c r="D19" s="32">
        <f>C19-E19</f>
        <v>23.66</v>
      </c>
      <c r="E19" s="35">
        <v>71.01</v>
      </c>
      <c r="F19" s="31"/>
      <c r="G19" s="31"/>
      <c r="H19" s="31"/>
    </row>
    <row r="20" s="1" customFormat="1" customHeight="1" spans="1:8">
      <c r="A20" s="32">
        <v>2140104</v>
      </c>
      <c r="B20" s="32" t="s">
        <v>61</v>
      </c>
      <c r="C20" s="32">
        <v>0</v>
      </c>
      <c r="D20" s="32">
        <v>0</v>
      </c>
      <c r="E20" s="35"/>
      <c r="F20" s="31"/>
      <c r="G20" s="31"/>
      <c r="H20" s="31"/>
    </row>
    <row r="21" s="1" customFormat="1" customHeight="1" spans="1:8">
      <c r="A21" s="32">
        <v>221</v>
      </c>
      <c r="B21" s="32" t="s">
        <v>16</v>
      </c>
      <c r="C21" s="32">
        <f>C22</f>
        <v>14.97</v>
      </c>
      <c r="D21" s="32">
        <f>D22</f>
        <v>14.97</v>
      </c>
      <c r="E21" s="35"/>
      <c r="F21" s="31"/>
      <c r="G21" s="31"/>
      <c r="H21" s="31"/>
    </row>
    <row r="22" s="1" customFormat="1" customHeight="1" spans="1:8">
      <c r="A22" s="32">
        <v>22102</v>
      </c>
      <c r="B22" s="32" t="s">
        <v>62</v>
      </c>
      <c r="C22" s="32">
        <f>C23</f>
        <v>14.97</v>
      </c>
      <c r="D22" s="32">
        <f>D23</f>
        <v>14.97</v>
      </c>
      <c r="E22" s="35"/>
      <c r="F22" s="31"/>
      <c r="G22" s="31"/>
      <c r="H22" s="31"/>
    </row>
    <row r="23" s="1" customFormat="1" customHeight="1" spans="1:8">
      <c r="A23" s="32">
        <v>2210201</v>
      </c>
      <c r="B23" s="32" t="s">
        <v>63</v>
      </c>
      <c r="C23" s="32">
        <v>14.97</v>
      </c>
      <c r="D23" s="32">
        <v>14.97</v>
      </c>
      <c r="E23" s="35"/>
      <c r="F23" s="31"/>
      <c r="G23" s="31"/>
      <c r="H23" s="31"/>
    </row>
    <row r="24" customHeight="1" spans="1:8">
      <c r="A24" s="13"/>
      <c r="B24" s="13"/>
      <c r="C24" s="32"/>
      <c r="D24" s="32"/>
      <c r="E24" s="35"/>
      <c r="F24" s="11"/>
      <c r="G24" s="11"/>
      <c r="H24" s="11"/>
    </row>
    <row r="25" customHeight="1" spans="1:8">
      <c r="A25" s="13"/>
      <c r="B25" s="13"/>
      <c r="C25" s="32"/>
      <c r="D25" s="32"/>
      <c r="E25" s="35"/>
      <c r="F25" s="11"/>
      <c r="G25" s="11"/>
      <c r="H25" s="11"/>
    </row>
    <row r="26" customHeight="1" spans="1:8">
      <c r="A26" s="13"/>
      <c r="B26" s="13"/>
      <c r="C26" s="32"/>
      <c r="D26" s="32"/>
      <c r="E26" s="35"/>
      <c r="F26" s="11"/>
      <c r="G26" s="11"/>
      <c r="H26" s="11"/>
    </row>
    <row r="27" customHeight="1" spans="1:8">
      <c r="A27" s="6" t="s">
        <v>35</v>
      </c>
      <c r="B27" s="6"/>
      <c r="C27" s="32">
        <v>276.1</v>
      </c>
      <c r="D27" s="32">
        <v>205.09</v>
      </c>
      <c r="E27" s="35">
        <v>71.01</v>
      </c>
      <c r="F27" s="11"/>
      <c r="G27" s="11"/>
      <c r="H27" s="11"/>
    </row>
  </sheetData>
  <mergeCells count="6">
    <mergeCell ref="A1:B1"/>
    <mergeCell ref="A2:H2"/>
    <mergeCell ref="A3:B3"/>
    <mergeCell ref="G3:H3"/>
    <mergeCell ref="A27:B27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zoomScale="130" zoomScaleNormal="130" workbookViewId="0">
      <selection activeCell="D33" sqref="D33"/>
    </sheetView>
  </sheetViews>
  <sheetFormatPr defaultColWidth="9" defaultRowHeight="14.25" outlineLevelCol="4"/>
  <cols>
    <col min="1" max="1" width="9.525" customWidth="1"/>
    <col min="2" max="2" width="26.625" customWidth="1"/>
    <col min="3" max="5" width="20.375" customWidth="1"/>
  </cols>
  <sheetData>
    <row r="1" spans="1:1">
      <c r="A1" s="2" t="s">
        <v>83</v>
      </c>
    </row>
    <row r="2" ht="30" customHeight="1" spans="1:5">
      <c r="A2" s="3" t="s">
        <v>84</v>
      </c>
      <c r="B2" s="3"/>
      <c r="C2" s="3"/>
      <c r="D2" s="3"/>
      <c r="E2" s="3"/>
    </row>
    <row r="3" spans="1:5">
      <c r="A3" s="2" t="s">
        <v>77</v>
      </c>
      <c r="B3" t="s">
        <v>85</v>
      </c>
      <c r="E3" s="5" t="s">
        <v>3</v>
      </c>
    </row>
    <row r="4" s="1" customFormat="1" ht="27.6" customHeight="1" spans="1:5">
      <c r="A4" s="6" t="s">
        <v>34</v>
      </c>
      <c r="B4" s="6"/>
      <c r="C4" s="7" t="s">
        <v>86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78</v>
      </c>
      <c r="E5" s="10" t="s">
        <v>79</v>
      </c>
    </row>
    <row r="6" ht="21.6" customHeight="1" spans="1:5">
      <c r="A6" s="6" t="s">
        <v>49</v>
      </c>
      <c r="B6" s="6" t="s">
        <v>50</v>
      </c>
      <c r="C6" s="32">
        <f>C7+C12+C16+C21</f>
        <v>276.1</v>
      </c>
      <c r="D6" s="32">
        <f>D7+D12+D16+D21</f>
        <v>205.09</v>
      </c>
      <c r="E6" s="35">
        <v>71.01</v>
      </c>
    </row>
    <row r="7" ht="21.6" customHeight="1" spans="1:5">
      <c r="A7" s="32">
        <v>208</v>
      </c>
      <c r="B7" s="32" t="s">
        <v>10</v>
      </c>
      <c r="C7" s="32">
        <f>C8</f>
        <v>22.55</v>
      </c>
      <c r="D7" s="32">
        <f>D8</f>
        <v>22.55</v>
      </c>
      <c r="E7" s="35"/>
    </row>
    <row r="8" ht="21.6" customHeight="1" spans="1:5">
      <c r="A8" s="32">
        <v>20827</v>
      </c>
      <c r="B8" s="32" t="s">
        <v>51</v>
      </c>
      <c r="C8" s="32">
        <f>C9+C10+C11</f>
        <v>22.55</v>
      </c>
      <c r="D8" s="32">
        <f>D9+D10+D11</f>
        <v>22.55</v>
      </c>
      <c r="E8" s="35"/>
    </row>
    <row r="9" ht="21.6" customHeight="1" spans="1:5">
      <c r="A9" s="32">
        <v>2082702</v>
      </c>
      <c r="B9" s="32" t="s">
        <v>52</v>
      </c>
      <c r="C9" s="32">
        <v>0.63</v>
      </c>
      <c r="D9" s="32">
        <v>0.63</v>
      </c>
      <c r="E9" s="35"/>
    </row>
    <row r="10" ht="21.6" customHeight="1" spans="1:5">
      <c r="A10" s="32">
        <v>2082703</v>
      </c>
      <c r="B10" s="32" t="s">
        <v>53</v>
      </c>
      <c r="C10" s="32">
        <v>1</v>
      </c>
      <c r="D10" s="32">
        <v>1</v>
      </c>
      <c r="E10" s="35"/>
    </row>
    <row r="11" ht="21.6" customHeight="1" spans="1:5">
      <c r="A11" s="32">
        <v>2082799</v>
      </c>
      <c r="B11" s="32" t="s">
        <v>54</v>
      </c>
      <c r="C11" s="32">
        <v>20.92</v>
      </c>
      <c r="D11" s="32">
        <v>20.92</v>
      </c>
      <c r="E11" s="35"/>
    </row>
    <row r="12" ht="21.6" customHeight="1" spans="1:5">
      <c r="A12" s="32">
        <v>210</v>
      </c>
      <c r="B12" s="32" t="s">
        <v>12</v>
      </c>
      <c r="C12" s="32">
        <f>C13</f>
        <v>10.3</v>
      </c>
      <c r="D12" s="32">
        <f>D13</f>
        <v>10.3</v>
      </c>
      <c r="E12" s="35"/>
    </row>
    <row r="13" ht="21.6" customHeight="1" spans="1:5">
      <c r="A13" s="32">
        <v>21011</v>
      </c>
      <c r="B13" s="32" t="s">
        <v>55</v>
      </c>
      <c r="C13" s="32">
        <f>C14+C15</f>
        <v>10.3</v>
      </c>
      <c r="D13" s="32">
        <f>D14+D15</f>
        <v>10.3</v>
      </c>
      <c r="E13" s="35"/>
    </row>
    <row r="14" ht="21.6" customHeight="1" spans="1:5">
      <c r="A14" s="32">
        <v>2101101</v>
      </c>
      <c r="B14" s="32" t="s">
        <v>56</v>
      </c>
      <c r="C14" s="32">
        <v>5.83</v>
      </c>
      <c r="D14" s="32">
        <v>5.83</v>
      </c>
      <c r="E14" s="35"/>
    </row>
    <row r="15" ht="21.6" customHeight="1" spans="1:5">
      <c r="A15" s="32">
        <v>2101102</v>
      </c>
      <c r="B15" s="32" t="s">
        <v>57</v>
      </c>
      <c r="C15" s="32">
        <v>4.47</v>
      </c>
      <c r="D15" s="32">
        <v>4.47</v>
      </c>
      <c r="E15" s="35"/>
    </row>
    <row r="16" ht="21.6" customHeight="1" spans="1:5">
      <c r="A16" s="32">
        <v>214</v>
      </c>
      <c r="B16" s="32" t="s">
        <v>14</v>
      </c>
      <c r="C16" s="32">
        <f>C17</f>
        <v>228.28</v>
      </c>
      <c r="D16" s="32">
        <f>D17</f>
        <v>157.27</v>
      </c>
      <c r="E16" s="35">
        <v>71.01</v>
      </c>
    </row>
    <row r="17" ht="21.6" customHeight="1" spans="1:5">
      <c r="A17" s="32">
        <v>21401</v>
      </c>
      <c r="B17" s="32" t="s">
        <v>58</v>
      </c>
      <c r="C17" s="32">
        <f>C18+C19+C20</f>
        <v>228.28</v>
      </c>
      <c r="D17" s="32">
        <f>D18+D19+D20</f>
        <v>157.27</v>
      </c>
      <c r="E17" s="35">
        <v>71.01</v>
      </c>
    </row>
    <row r="18" ht="21.6" customHeight="1" spans="1:5">
      <c r="A18" s="32">
        <v>2140101</v>
      </c>
      <c r="B18" s="32" t="s">
        <v>59</v>
      </c>
      <c r="C18" s="32">
        <v>133.61</v>
      </c>
      <c r="D18" s="32">
        <v>133.61</v>
      </c>
      <c r="E18" s="35"/>
    </row>
    <row r="19" ht="21.6" customHeight="1" spans="1:5">
      <c r="A19" s="32">
        <v>2140102</v>
      </c>
      <c r="B19" s="32" t="s">
        <v>60</v>
      </c>
      <c r="C19" s="32">
        <v>94.67</v>
      </c>
      <c r="D19" s="32">
        <f>C19-E19</f>
        <v>23.66</v>
      </c>
      <c r="E19" s="35">
        <v>71.01</v>
      </c>
    </row>
    <row r="20" ht="21.6" customHeight="1" spans="1:5">
      <c r="A20" s="32">
        <v>2140104</v>
      </c>
      <c r="B20" s="32" t="s">
        <v>61</v>
      </c>
      <c r="C20" s="32">
        <v>0</v>
      </c>
      <c r="D20" s="32">
        <v>0</v>
      </c>
      <c r="E20" s="35"/>
    </row>
    <row r="21" ht="21.6" customHeight="1" spans="1:5">
      <c r="A21" s="32">
        <v>221</v>
      </c>
      <c r="B21" s="32" t="s">
        <v>16</v>
      </c>
      <c r="C21" s="32">
        <f>C22</f>
        <v>14.97</v>
      </c>
      <c r="D21" s="32">
        <f>D22</f>
        <v>14.97</v>
      </c>
      <c r="E21" s="35"/>
    </row>
    <row r="22" ht="21.6" customHeight="1" spans="1:5">
      <c r="A22" s="32">
        <v>22102</v>
      </c>
      <c r="B22" s="32" t="s">
        <v>62</v>
      </c>
      <c r="C22" s="32">
        <f>C23</f>
        <v>14.97</v>
      </c>
      <c r="D22" s="32">
        <f>D23</f>
        <v>14.97</v>
      </c>
      <c r="E22" s="35"/>
    </row>
    <row r="23" ht="21.6" customHeight="1" spans="1:5">
      <c r="A23" s="32">
        <v>2210201</v>
      </c>
      <c r="B23" s="32" t="s">
        <v>63</v>
      </c>
      <c r="C23" s="32">
        <v>14.97</v>
      </c>
      <c r="D23" s="32">
        <v>14.97</v>
      </c>
      <c r="E23" s="35"/>
    </row>
    <row r="24" ht="21.6" customHeight="1" spans="1:5">
      <c r="A24" s="13"/>
      <c r="B24" s="13"/>
      <c r="C24" s="32"/>
      <c r="D24" s="32"/>
      <c r="E24" s="35"/>
    </row>
    <row r="25" ht="21.6" customHeight="1" spans="1:5">
      <c r="A25" s="13"/>
      <c r="B25" s="13"/>
      <c r="C25" s="32"/>
      <c r="D25" s="32"/>
      <c r="E25" s="35"/>
    </row>
    <row r="26" ht="21.6" customHeight="1" spans="1:5">
      <c r="A26" s="13"/>
      <c r="B26" s="13"/>
      <c r="C26" s="32"/>
      <c r="D26" s="32"/>
      <c r="E26" s="35"/>
    </row>
    <row r="27" ht="21.6" customHeight="1" spans="1:5">
      <c r="A27" s="6" t="s">
        <v>35</v>
      </c>
      <c r="B27" s="6"/>
      <c r="C27" s="32">
        <f>C6</f>
        <v>276.1</v>
      </c>
      <c r="D27" s="32">
        <f>D6</f>
        <v>205.09</v>
      </c>
      <c r="E27" s="35">
        <f>E19</f>
        <v>71.01</v>
      </c>
    </row>
  </sheetData>
  <mergeCells count="4">
    <mergeCell ref="A2:E2"/>
    <mergeCell ref="C4:E4"/>
    <mergeCell ref="A27:B27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130" zoomScaleNormal="130" topLeftCell="B1" workbookViewId="0">
      <selection activeCell="F22" sqref="F22"/>
    </sheetView>
  </sheetViews>
  <sheetFormatPr defaultColWidth="9" defaultRowHeight="14.25" outlineLevelCol="4"/>
  <cols>
    <col min="1" max="1" width="9.50833333333333" customWidth="1"/>
    <col min="2" max="2" width="25.9583333333333" customWidth="1"/>
    <col min="3" max="5" width="20.875" customWidth="1"/>
  </cols>
  <sheetData>
    <row r="1" spans="1:1">
      <c r="A1" t="s">
        <v>87</v>
      </c>
    </row>
    <row r="2" ht="22.5" spans="1:5">
      <c r="A2" s="3" t="s">
        <v>88</v>
      </c>
      <c r="B2" s="3"/>
      <c r="C2" s="3"/>
      <c r="D2" s="3"/>
      <c r="E2" s="3"/>
    </row>
    <row r="3" spans="1:5">
      <c r="A3" t="s">
        <v>77</v>
      </c>
      <c r="B3" t="s">
        <v>85</v>
      </c>
      <c r="E3" s="27" t="s">
        <v>3</v>
      </c>
    </row>
    <row r="4" s="1" customFormat="1" ht="14.45" customHeight="1" spans="1:5">
      <c r="A4" s="28" t="s">
        <v>89</v>
      </c>
      <c r="B4" s="29"/>
      <c r="C4" s="28" t="s">
        <v>90</v>
      </c>
      <c r="D4" s="30"/>
      <c r="E4" s="29"/>
    </row>
    <row r="5" s="1" customFormat="1" ht="14.45" customHeight="1" spans="1:5">
      <c r="A5" s="31" t="s">
        <v>49</v>
      </c>
      <c r="B5" s="31" t="s">
        <v>50</v>
      </c>
      <c r="C5" s="10" t="s">
        <v>91</v>
      </c>
      <c r="D5" s="31" t="s">
        <v>92</v>
      </c>
      <c r="E5" s="31" t="s">
        <v>93</v>
      </c>
    </row>
    <row r="6" ht="14.45" customHeight="1" spans="1:5">
      <c r="A6" s="32">
        <v>208</v>
      </c>
      <c r="B6" s="32" t="s">
        <v>10</v>
      </c>
      <c r="C6" s="32">
        <f>C7</f>
        <v>22.55</v>
      </c>
      <c r="D6" s="32">
        <f ca="1">D7+D12+D16+D21</f>
        <v>205.09</v>
      </c>
      <c r="E6" s="11"/>
    </row>
    <row r="7" ht="14.45" customHeight="1" spans="1:5">
      <c r="A7" s="32">
        <v>20827</v>
      </c>
      <c r="B7" s="32" t="s">
        <v>51</v>
      </c>
      <c r="C7" s="32">
        <f>C8+C9+C10</f>
        <v>22.55</v>
      </c>
      <c r="D7" s="32">
        <f>D8</f>
        <v>22.55</v>
      </c>
      <c r="E7" s="11"/>
    </row>
    <row r="8" ht="14.45" customHeight="1" spans="1:5">
      <c r="A8" s="32">
        <v>2082702</v>
      </c>
      <c r="B8" s="32" t="s">
        <v>52</v>
      </c>
      <c r="C8" s="32">
        <v>0.63</v>
      </c>
      <c r="D8" s="32">
        <f>D9+D10+D11</f>
        <v>22.55</v>
      </c>
      <c r="E8" s="11"/>
    </row>
    <row r="9" ht="14.45" customHeight="1" spans="1:5">
      <c r="A9" s="32">
        <v>2082703</v>
      </c>
      <c r="B9" s="32" t="s">
        <v>53</v>
      </c>
      <c r="C9" s="32">
        <v>1</v>
      </c>
      <c r="D9" s="32">
        <v>0.63</v>
      </c>
      <c r="E9" s="11"/>
    </row>
    <row r="10" ht="14.45" customHeight="1" spans="1:5">
      <c r="A10" s="32">
        <v>2082799</v>
      </c>
      <c r="B10" s="32" t="s">
        <v>54</v>
      </c>
      <c r="C10" s="32">
        <v>20.92</v>
      </c>
      <c r="D10" s="32">
        <v>1</v>
      </c>
      <c r="E10" s="11"/>
    </row>
    <row r="11" ht="14.45" customHeight="1" spans="1:5">
      <c r="A11" s="32">
        <v>210</v>
      </c>
      <c r="B11" s="32" t="s">
        <v>12</v>
      </c>
      <c r="C11" s="32">
        <f>C12</f>
        <v>10.3</v>
      </c>
      <c r="D11" s="32">
        <v>20.92</v>
      </c>
      <c r="E11" s="11"/>
    </row>
    <row r="12" ht="14.45" customHeight="1" spans="1:5">
      <c r="A12" s="32">
        <v>21011</v>
      </c>
      <c r="B12" s="32" t="s">
        <v>55</v>
      </c>
      <c r="C12" s="32">
        <f>C13+C14</f>
        <v>10.3</v>
      </c>
      <c r="D12" s="32">
        <f>D13</f>
        <v>10.3</v>
      </c>
      <c r="E12" s="11"/>
    </row>
    <row r="13" ht="14.45" customHeight="1" spans="1:5">
      <c r="A13" s="32">
        <v>2101101</v>
      </c>
      <c r="B13" s="32" t="s">
        <v>56</v>
      </c>
      <c r="C13" s="32">
        <v>5.83</v>
      </c>
      <c r="D13" s="32">
        <f>D14+D15</f>
        <v>10.3</v>
      </c>
      <c r="E13" s="11"/>
    </row>
    <row r="14" ht="14.45" customHeight="1" spans="1:5">
      <c r="A14" s="32">
        <v>2101102</v>
      </c>
      <c r="B14" s="32" t="s">
        <v>57</v>
      </c>
      <c r="C14" s="32">
        <v>4.47</v>
      </c>
      <c r="D14" s="32">
        <v>5.83</v>
      </c>
      <c r="E14" s="11"/>
    </row>
    <row r="15" ht="14.45" customHeight="1" spans="1:5">
      <c r="A15" s="32">
        <v>214</v>
      </c>
      <c r="B15" s="32" t="s">
        <v>14</v>
      </c>
      <c r="C15" s="32">
        <f ca="1">C16</f>
        <v>157.27</v>
      </c>
      <c r="D15" s="32">
        <v>4.47</v>
      </c>
      <c r="E15" s="11"/>
    </row>
    <row r="16" ht="14.45" customHeight="1" spans="1:5">
      <c r="A16" s="32">
        <v>21401</v>
      </c>
      <c r="B16" s="32" t="s">
        <v>58</v>
      </c>
      <c r="C16" s="32">
        <f ca="1">C17+C18+C19</f>
        <v>157.27</v>
      </c>
      <c r="D16" s="32">
        <f ca="1" t="shared" ref="D16:D21" si="0">D17</f>
        <v>157.27</v>
      </c>
      <c r="E16" s="11"/>
    </row>
    <row r="17" ht="14.45" customHeight="1" spans="1:5">
      <c r="A17" s="32">
        <v>2140101</v>
      </c>
      <c r="B17" s="32" t="s">
        <v>59</v>
      </c>
      <c r="C17" s="32">
        <v>133.61</v>
      </c>
      <c r="D17" s="32">
        <f ca="1">D18+D19+D20</f>
        <v>157.27</v>
      </c>
      <c r="E17" s="11"/>
    </row>
    <row r="18" ht="14.45" customHeight="1" spans="1:5">
      <c r="A18" s="32">
        <v>2140102</v>
      </c>
      <c r="B18" s="32" t="s">
        <v>60</v>
      </c>
      <c r="C18" s="32">
        <f ca="1">B18-D18</f>
        <v>23.66</v>
      </c>
      <c r="D18" s="32">
        <f ca="1">C18-E18</f>
        <v>38.94</v>
      </c>
      <c r="E18" s="32">
        <v>94.67</v>
      </c>
    </row>
    <row r="19" ht="14.45" customHeight="1" spans="1:5">
      <c r="A19" s="32">
        <v>2140104</v>
      </c>
      <c r="B19" s="32" t="s">
        <v>61</v>
      </c>
      <c r="C19" s="32">
        <v>0</v>
      </c>
      <c r="D19" s="32">
        <v>0</v>
      </c>
      <c r="E19" s="11"/>
    </row>
    <row r="20" ht="14.45" customHeight="1" spans="1:5">
      <c r="A20" s="32">
        <v>221</v>
      </c>
      <c r="B20" s="32" t="s">
        <v>16</v>
      </c>
      <c r="C20" s="32">
        <f>C21</f>
        <v>14.97</v>
      </c>
      <c r="D20" s="32">
        <f t="shared" si="0"/>
        <v>14.97</v>
      </c>
      <c r="E20" s="11"/>
    </row>
    <row r="21" ht="14.45" customHeight="1" spans="1:5">
      <c r="A21" s="32">
        <v>22102</v>
      </c>
      <c r="B21" s="32" t="s">
        <v>62</v>
      </c>
      <c r="C21" s="32">
        <f>C22</f>
        <v>14.97</v>
      </c>
      <c r="D21" s="32">
        <f t="shared" si="0"/>
        <v>14.97</v>
      </c>
      <c r="E21" s="11"/>
    </row>
    <row r="22" ht="14.45" customHeight="1" spans="1:5">
      <c r="A22" s="32">
        <v>2210201</v>
      </c>
      <c r="B22" s="32" t="s">
        <v>63</v>
      </c>
      <c r="C22" s="32">
        <v>14.97</v>
      </c>
      <c r="D22" s="32">
        <v>14.97</v>
      </c>
      <c r="E22" s="11"/>
    </row>
    <row r="23" ht="14.45" customHeight="1" spans="1:5">
      <c r="A23" s="13"/>
      <c r="B23" s="13"/>
      <c r="C23" s="32"/>
      <c r="D23" s="32"/>
      <c r="E23" s="11"/>
    </row>
    <row r="24" ht="14.45" customHeight="1" spans="1:5">
      <c r="A24" s="13"/>
      <c r="B24" s="13" t="s">
        <v>35</v>
      </c>
      <c r="C24" s="32">
        <v>205.09</v>
      </c>
      <c r="D24" s="32">
        <v>110.42</v>
      </c>
      <c r="E24" s="33">
        <v>94.67</v>
      </c>
    </row>
    <row r="25" ht="14.45" customHeight="1" spans="1:5">
      <c r="A25" s="13"/>
      <c r="B25" s="13"/>
      <c r="C25" s="32"/>
      <c r="D25" s="32"/>
      <c r="E25" s="11"/>
    </row>
    <row r="26" ht="14.45" customHeight="1" spans="1:5">
      <c r="A26" s="10" t="s">
        <v>91</v>
      </c>
      <c r="B26" s="34"/>
      <c r="C26" s="32"/>
      <c r="D26" s="32"/>
      <c r="E26" s="32"/>
    </row>
  </sheetData>
  <mergeCells count="3">
    <mergeCell ref="A2:E2"/>
    <mergeCell ref="A4:B4"/>
    <mergeCell ref="C4:E4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9" sqref="D9"/>
    </sheetView>
  </sheetViews>
  <sheetFormatPr defaultColWidth="7.25" defaultRowHeight="12.75" customHeight="1" outlineLevelCol="5"/>
  <cols>
    <col min="1" max="5" width="25.125" style="14" customWidth="1"/>
    <col min="6" max="6" width="14.75" style="14" customWidth="1"/>
    <col min="7" max="16384" width="7.25" style="14"/>
  </cols>
  <sheetData>
    <row r="1" customHeight="1" spans="1:6">
      <c r="A1" t="s">
        <v>94</v>
      </c>
      <c r="F1" s="15"/>
    </row>
    <row r="2" ht="30" customHeight="1" spans="1:6">
      <c r="A2" s="16" t="s">
        <v>95</v>
      </c>
      <c r="B2" s="16"/>
      <c r="C2" s="16"/>
      <c r="D2" s="16"/>
      <c r="E2" s="16"/>
      <c r="F2" s="17"/>
    </row>
    <row r="3" ht="18" customHeight="1" spans="1:5">
      <c r="A3" s="18" t="s">
        <v>2</v>
      </c>
      <c r="B3" s="18"/>
      <c r="E3" s="19" t="s">
        <v>3</v>
      </c>
    </row>
    <row r="4" ht="31.5" customHeight="1" spans="1:5">
      <c r="A4" s="20" t="s">
        <v>96</v>
      </c>
      <c r="B4" s="21" t="s">
        <v>97</v>
      </c>
      <c r="C4" s="20" t="s">
        <v>98</v>
      </c>
      <c r="D4" s="22" t="s">
        <v>99</v>
      </c>
      <c r="E4" s="20" t="s">
        <v>100</v>
      </c>
    </row>
    <row r="5" ht="25.5" customHeight="1" spans="1:5">
      <c r="A5" s="23">
        <v>5.5</v>
      </c>
      <c r="B5" s="24"/>
      <c r="C5" s="25">
        <v>5.5</v>
      </c>
      <c r="D5" s="25"/>
      <c r="E5" s="25"/>
    </row>
    <row r="6" customHeight="1" spans="4:6">
      <c r="D6" s="26"/>
      <c r="E6" s="26"/>
      <c r="F6" s="26"/>
    </row>
    <row r="7" customHeight="1" spans="4:6">
      <c r="D7" s="26"/>
      <c r="F7" s="26"/>
    </row>
    <row r="8" customHeight="1" spans="4:6">
      <c r="D8" s="26"/>
      <c r="F8" s="26"/>
    </row>
    <row r="9" customHeight="1" spans="6:6">
      <c r="F9" s="26"/>
    </row>
    <row r="10" customHeight="1" spans="6:6">
      <c r="F10" s="26"/>
    </row>
    <row r="11" customHeight="1" spans="6:6">
      <c r="F11" s="26"/>
    </row>
    <row r="15" customHeight="1" spans="3:3">
      <c r="C15" s="26"/>
    </row>
  </sheetData>
  <mergeCells count="2">
    <mergeCell ref="A2:E2"/>
    <mergeCell ref="A3:B3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F7" sqref="F7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101</v>
      </c>
    </row>
    <row r="2" ht="30" customHeight="1" spans="1:5">
      <c r="A2" s="3" t="s">
        <v>102</v>
      </c>
      <c r="B2" s="3"/>
      <c r="C2" s="3"/>
      <c r="D2" s="3"/>
      <c r="E2" s="3"/>
    </row>
    <row r="3" spans="1:5">
      <c r="A3" s="4" t="s">
        <v>2</v>
      </c>
      <c r="B3" s="4"/>
      <c r="C3" s="4"/>
      <c r="E3" s="5" t="s">
        <v>3</v>
      </c>
    </row>
    <row r="4" s="1" customFormat="1" ht="27.6" customHeight="1" spans="1:5">
      <c r="A4" s="6" t="s">
        <v>34</v>
      </c>
      <c r="B4" s="6"/>
      <c r="C4" s="7" t="s">
        <v>86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78</v>
      </c>
      <c r="E5" s="10" t="s">
        <v>79</v>
      </c>
    </row>
    <row r="6" ht="21.6" customHeight="1" spans="1:5">
      <c r="A6" s="6" t="s">
        <v>49</v>
      </c>
      <c r="B6" s="6" t="s">
        <v>50</v>
      </c>
      <c r="C6" s="11"/>
      <c r="D6" s="11"/>
      <c r="E6" s="11"/>
    </row>
    <row r="7" ht="21.6" customHeight="1" spans="1:5">
      <c r="A7" s="6" t="s">
        <v>103</v>
      </c>
      <c r="B7" s="12"/>
      <c r="C7" s="11"/>
      <c r="D7" s="11"/>
      <c r="E7" s="11"/>
    </row>
    <row r="8" ht="21.6" customHeight="1" spans="1:5">
      <c r="A8" s="6" t="s">
        <v>104</v>
      </c>
      <c r="B8" s="12"/>
      <c r="C8" s="11"/>
      <c r="D8" s="11"/>
      <c r="E8" s="11"/>
    </row>
    <row r="9" ht="21.6" customHeight="1" spans="1:5">
      <c r="A9" s="6" t="s">
        <v>105</v>
      </c>
      <c r="B9" s="12"/>
      <c r="C9" s="11"/>
      <c r="D9" s="11"/>
      <c r="E9" s="11"/>
    </row>
    <row r="10" ht="21.6" customHeight="1" spans="1:5">
      <c r="A10" s="6" t="s">
        <v>106</v>
      </c>
      <c r="B10" s="12"/>
      <c r="C10" s="11"/>
      <c r="D10" s="11"/>
      <c r="E10" s="11"/>
    </row>
    <row r="11" ht="21.6" customHeight="1" spans="1:5">
      <c r="A11" s="12"/>
      <c r="B11" s="12"/>
      <c r="C11" s="11"/>
      <c r="D11" s="11"/>
      <c r="E11" s="11"/>
    </row>
    <row r="12" ht="21.6" customHeight="1" spans="1:5">
      <c r="A12" s="13"/>
      <c r="B12" s="13"/>
      <c r="C12" s="11"/>
      <c r="D12" s="11"/>
      <c r="E12" s="11"/>
    </row>
    <row r="13" ht="21.6" customHeight="1" spans="1:5">
      <c r="A13" s="13"/>
      <c r="B13" s="13"/>
      <c r="C13" s="11"/>
      <c r="D13" s="11"/>
      <c r="E13" s="11"/>
    </row>
    <row r="14" ht="21.6" customHeight="1" spans="1:5">
      <c r="A14" s="13"/>
      <c r="B14" s="13"/>
      <c r="C14" s="11"/>
      <c r="D14" s="11"/>
      <c r="E14" s="11"/>
    </row>
    <row r="15" ht="21.6" customHeight="1" spans="1:5">
      <c r="A15" s="6" t="s">
        <v>96</v>
      </c>
      <c r="B15" s="6"/>
      <c r="C15" s="11"/>
      <c r="D15" s="11"/>
      <c r="E15" s="11"/>
    </row>
  </sheetData>
  <mergeCells count="5">
    <mergeCell ref="A2:E2"/>
    <mergeCell ref="A3:C3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财拨收支</vt:lpstr>
      <vt:lpstr>支出总表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蓝灵^_^</cp:lastModifiedBy>
  <dcterms:created xsi:type="dcterms:W3CDTF">2016-11-10T02:01:00Z</dcterms:created>
  <cp:lastPrinted>2016-11-21T09:07:00Z</cp:lastPrinted>
  <dcterms:modified xsi:type="dcterms:W3CDTF">2020-06-04T06:09:30Z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