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145" windowHeight="87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<sst xmlns="http://schemas.openxmlformats.org/spreadsheetml/2006/main" count="127" uniqueCount="97">
  <si>
    <t>昌江区帮扶资产申请处置明细</t>
  </si>
  <si>
    <t>乡镇</t>
  </si>
  <si>
    <t>序号</t>
  </si>
  <si>
    <t>行政村</t>
  </si>
  <si>
    <t>经营性项目名称</t>
  </si>
  <si>
    <t>关联资产</t>
  </si>
  <si>
    <t>资产原值（元）</t>
  </si>
  <si>
    <t>失败原因</t>
  </si>
  <si>
    <t>处置申请</t>
  </si>
  <si>
    <t>收回资金</t>
  </si>
  <si>
    <t>丽阳镇</t>
  </si>
  <si>
    <t>枫林村</t>
  </si>
  <si>
    <t>昌江区-丽阳镇_产业项目_淑媛副食品加工有限公司（2018年枫林村）</t>
  </si>
  <si>
    <t>景德镇市淑媛食品有限公司于2023年停止经营。合同到期后，该公司未按约返还入股本金20万元，也未支付后续分红。枫林村委会于2024年向景德镇市昌江区人民法院提起诉讼并胜诉，于2025年11月3日申请强制执行，但目前本金尚未追回。</t>
  </si>
  <si>
    <t>先行对该项目予以注销。</t>
  </si>
  <si>
    <t>后续通过法院执行追回的资金，将按规定程序全额退回财政指定账户。</t>
  </si>
  <si>
    <t>港南村</t>
  </si>
  <si>
    <t>港南村王阿婆蔗糖农民专业合作社</t>
  </si>
  <si>
    <t>该项目于2019年11月上旬正式投产经统计，2019年至2022年项目共计产生收益117013元，受蔗糖原材料价格持续上涨、熬糖人工成本高、产品销售渠道狭窄等多重因素影响，该糖厂长期处于亏损状态，已无法维持正常生产经营（同时无法办理小作坊食品加工许可证），资产处于闲置状态。</t>
  </si>
  <si>
    <t>将项目核心固定资产——房屋建构筑物（评估值110984.91元）用途变更为“港南村文体中心”，作为村级公益性资产使用。项目剩余的机械设备、办公家具、库存产成品、辅助材料及低值易耗品整体打包，按评估总价15164元残值收入上缴财政。</t>
  </si>
  <si>
    <t>房屋建构筑物（评估值110984.91元）用途变更为“港南村文体中心”，回收15164元</t>
  </si>
  <si>
    <t>洪家村</t>
  </si>
  <si>
    <t>甘蔗糖加工厂</t>
  </si>
  <si>
    <t>受蔗糖原材料价格持续上涨、熬糖人工成本高、产品销售渠道狭窄等多重因素影响，该糖厂长期处于亏损状态，已无法维持正常生产经营，资产处于闲置状态。</t>
  </si>
  <si>
    <t>将项目核心固定资产——房屋建构筑物（评估值28.4962万元）用途变更为“洪家村骨灰堂”，作为村级公益性资产使用。项目剩余的机械设备、办公家具、库存产成品、辅助材料及低值易耗品整体打包，按评估总价24451元进行转让回收。</t>
  </si>
  <si>
    <t>房屋建构筑物（评估值284962元）用途变更为“洪家村骨灰堂”，回收24451元。</t>
  </si>
  <si>
    <t>丽阳村</t>
  </si>
  <si>
    <t>油茶种植</t>
  </si>
  <si>
    <t>2021年冬至期间，因村民祭祖引发山火，导致130亩油茶林全部烧毁。虽经补种，但因成活率低加之2025年特大于旱影响，补种茶苗大量死亡，项目彻底失败。</t>
  </si>
  <si>
    <t>按失败项目进行处置，并依据清算评估结果，将剩余资产按评估价值（48880元）予以核销收回，残值收入上缴财政。</t>
  </si>
  <si>
    <t>48880元</t>
  </si>
  <si>
    <t>山田村</t>
  </si>
  <si>
    <t>昌江区-丽阳镇_产业发展_生产项目_水稻种植（22年山田村120万）</t>
  </si>
  <si>
    <t>22年以来4年当中就有三年干旱，近两年更是严重干旱，导致水稻大面积干旱无收，水稻种植项目一直效益底下，近两年更是亏损状态，该水稻种植项目难以创造效益。</t>
  </si>
  <si>
    <t>申请对该项目按失败项目进行处置，并依据第三方会计事务所清算评估结果，直接分红全村脱贫户部分（即90000元）不予收回，将清算剩余资金加村集体账户留存资金，合计（856578.30元）予以核销收回，收回上缴财政。</t>
  </si>
  <si>
    <t>856578.30元</t>
  </si>
  <si>
    <t>余家村</t>
  </si>
  <si>
    <t>余家果园</t>
  </si>
  <si>
    <t>因抚育管护成本高昂、市场收益不佳，长期处于收不抵支的亏损状态。2025年遭遇严重干旱，大棚内火龙果大面积死亡，项目难以为继。</t>
  </si>
  <si>
    <t>对该项目按失败项目进行处置，并依据清算评估结果，将剩余资产按评估价值（19，270元）予以核销收回，残值收入上缴财政。</t>
  </si>
  <si>
    <t>19270元</t>
  </si>
  <si>
    <t>余家村“四个一”果园项目</t>
  </si>
  <si>
    <t>因抚育管护成本高昂、市场收益不佳，长期处于收不抵支的亏损状态。2025年遭遇严重干旱，果树死亡率较高，项目难以为继。</t>
  </si>
  <si>
    <t>对该项目按失败项目进行处置，并依据清算评估结果，将剩余资产按评估价值（42，040元）予以核销收回，残值收入上缴财政。</t>
  </si>
  <si>
    <t>42040元</t>
  </si>
  <si>
    <t>合计</t>
  </si>
  <si>
    <t>申请调整7个经营性项目，变更2个资产（估值为395946.91元）用途为公益类，回收资金1006383.3元。</t>
  </si>
  <si>
    <t>鲇鱼山镇</t>
  </si>
  <si>
    <t>关山村</t>
  </si>
  <si>
    <t>关山村花果山特色农场</t>
  </si>
  <si>
    <t>项目实施期间累计实现售牛收入157.6673万元，但后续受牛肉市场价格大幅下跌、饲料采购成本持续高企等市场因素影响，加之养殖技术管理存在短板，一期续养肉牛病死3头、二期病死5头，养殖效益持续恶化，2025年5月完成清栏后项目全面闲置，需通过资产盘活降低经营风险。</t>
  </si>
  <si>
    <t>申请对该项目进行盘活，将现有养殖场地、牛舍及配套设备（折合68.1万元）打包对外公开出租，租赁期限拟定3—5年，租金收益优先用于村集体经济积累及脱贫户帮扶，盘活方案按程序公开公示后实施。结余资金35.871475万元，收回上缴财政。</t>
  </si>
  <si>
    <t>关山村特色农场养牛项目通过公开出租方式盘活，收回结余资金35.871475万元</t>
  </si>
  <si>
    <r>
      <rPr>
        <sz val="12"/>
        <rFont val="仿宋"/>
        <charset val="134"/>
      </rPr>
      <t>关山村扶贫果园产业（</t>
    </r>
    <r>
      <rPr>
        <sz val="11"/>
        <rFont val="Calibri"/>
        <charset val="134"/>
      </rPr>
      <t>18</t>
    </r>
    <r>
      <rPr>
        <sz val="11"/>
        <rFont val="宋体"/>
        <charset val="134"/>
      </rPr>
      <t>年</t>
    </r>
    <r>
      <rPr>
        <sz val="11"/>
        <rFont val="Calibri"/>
        <charset val="134"/>
      </rPr>
      <t>/19</t>
    </r>
    <r>
      <rPr>
        <sz val="11"/>
        <rFont val="宋体"/>
        <charset val="134"/>
      </rPr>
      <t>年</t>
    </r>
    <r>
      <rPr>
        <sz val="11"/>
        <rFont val="Calibri"/>
        <charset val="134"/>
      </rPr>
      <t>/20</t>
    </r>
    <r>
      <rPr>
        <sz val="11"/>
        <rFont val="宋体"/>
        <charset val="134"/>
      </rPr>
      <t>年）</t>
    </r>
  </si>
  <si>
    <t>因2021-2023年连续寒潮、2022年极度干旱等不可抗力因素影响，果树存活率大幅下降（其中马家柚死亡80%，橘王及补栽桃树存活率不足20%），至今未产生任何经济效益，项目已实质停滞。</t>
  </si>
  <si>
    <t>对该项目按失败项目进行处置</t>
  </si>
  <si>
    <t>礼城村</t>
  </si>
  <si>
    <t>礼城村2018-2020年“四个一”工程茶果及林下经济扶贫项目（40万元）</t>
  </si>
  <si>
    <t>2022年冬季遭遇极端干旱与持续低温叠加灾害，核心种植区约80%果树被冻死，剩余植株严重冻伤；2023年又遇严重季节性干旱，灌溉用水无法保障，存活植株比例降至不足5%，项目主导产业遭受毁灭性打击，预期收益完全无法实现，已不具备继续运营条件。</t>
  </si>
  <si>
    <t>新柳村</t>
  </si>
  <si>
    <t>新柳2023-2024年水产养殖</t>
  </si>
  <si>
    <t>2025年辖区遭遇严重干旱，为保障粮食生产安全及种田大户灌溉权益，项目水源被优先用于抗旱救灾，导致养殖项目无法正常运营，已依法终止承包合同。</t>
  </si>
  <si>
    <t>将项目所属固定资产（含养殖池塘、配套灌溉设施、管理用房等）变更为村级公益性资产，由村委会负责日常管护，用于辖区农田灌溉、应急抗旱及村级公共服务。流动资产（结余货币资金）112212元以核销收回，收回上缴财政。</t>
  </si>
  <si>
    <t>固定资产（估值78.7788万元）变更为村级公益性资产，回收112212元。</t>
  </si>
  <si>
    <t>新柳村2018年-2022年扶贫产业果树种植</t>
  </si>
  <si>
    <t>2020-2021年连续遭遇极端寒冻天气，虽采取防寒保暖措施仍造成大量果苗冻伤冻死；2021年补种后，2022年受全省大范围持续干旱影响，补种果苗全部未存活，剩余果苗稀疏分散，无规模化经营基础，后续持续投入无法产生预期收益，项目已无存续价值。</t>
  </si>
  <si>
    <t>对该项目按失败项目进行处置，其中固定资产21.806万元（修理路面和安装护栏20万元、水井建设1.806万元），变更为公益性资产；并依据第三方会计事务所清算评估结果，将结余项目扶贫资金1.1822万元，收回上缴财政。</t>
  </si>
  <si>
    <t>固定资产21.806万元（修理路面和安装护栏20万元、水井建设1.806万元），变更为公益性资产；回收11822元。</t>
  </si>
  <si>
    <t>新桥村</t>
  </si>
  <si>
    <t>新桥村果园开发2018-2020年（30万）</t>
  </si>
  <si>
    <t>2021年遭遇极端寒冻天气，马家柚果树大规模死亡，剩余存活果树长势羸弱、挂果率极低，项目已全面停滞，未达成预期扶贫效益。经农业技术专家现场勘查论证，确认项目地块已不适合继续种植马家柚，具备处置条件。</t>
  </si>
  <si>
    <t>新桥村甘蔗销售市场项目</t>
  </si>
  <si>
    <t>因“景德镇市昌江区经景德镇南至乐平道路工程项目”（206国道拓宽）建设需要，该甘蔗销售市场被依法征收。共获得征收补偿资金人民币91.29万元。为发展村集体经济2022年以来新桥村陆续将该笔补偿金作为新桥高标准肉牛养殖项目养牛场的日常开支使用。</t>
  </si>
  <si>
    <t>申请对该项目按失败项目进行处置，将结余项目扶贫资金37760.22元，收回上缴财政。</t>
  </si>
  <si>
    <t>37760.22元</t>
  </si>
  <si>
    <t>徐湾村</t>
  </si>
  <si>
    <r>
      <rPr>
        <sz val="12"/>
        <rFont val="仿宋"/>
        <charset val="134"/>
      </rPr>
      <t>徐湾村茶果种植</t>
    </r>
    <r>
      <rPr>
        <sz val="11"/>
        <rFont val="Calibri"/>
        <charset val="134"/>
      </rPr>
      <t>2018-2022</t>
    </r>
    <r>
      <rPr>
        <sz val="11"/>
        <rFont val="宋体"/>
        <charset val="134"/>
      </rPr>
      <t>年（</t>
    </r>
    <r>
      <rPr>
        <sz val="11"/>
        <rFont val="Calibri"/>
        <charset val="134"/>
      </rPr>
      <t>255</t>
    </r>
    <r>
      <rPr>
        <sz val="11"/>
        <rFont val="宋体"/>
        <charset val="134"/>
      </rPr>
      <t>万元）</t>
    </r>
  </si>
  <si>
    <t>2022年遭遇近100天持续干旱，2023年1月气温骤降至零下5摄氏度，虽及时采取浇水保湿、树干刷石灰水、地表覆盖稻秆等防寒抗旱措施，仍导致大部分马家柚植株受冻死亡，剩余植株无法形成规模化产量，项目已无继续推进价值。</t>
  </si>
  <si>
    <t>申请对该项目进行盘活处置，并依据第三方会计事务所清算评估结果，申请将项目所属固定资产估值为36万元（管理房、道路、防护网等）变更为村级公益性资产，继续服务于后期的艾草种植项目中。</t>
  </si>
  <si>
    <t>固定资产35万元变更为公益性资产。</t>
  </si>
  <si>
    <t>e邮点项目</t>
  </si>
  <si>
    <t>因本村常住人口少，物流需求呈现“小、散、慢”特点，运输及人力运营成本居高不下；且村庄道路狭窄导致物流车辆通行困难，地理位置偏僻，未能与周边乡镇建立稳定供需对接渠道，项目自运营以来持续亏损，无法实现正常服务功能，已长期闲置。</t>
  </si>
  <si>
    <t>瓜蒌产业项目</t>
  </si>
  <si>
    <t>2018年因突发山洪灾害冲毁种植基地80亩，2019年受市场行情影响收成不佳且销售渠道受限，合作社持续出现严重亏损，2020年正式终止瓜蒌种植业务，2021年合作社完成注销登记，项目资产已处于损毁状态。</t>
  </si>
  <si>
    <t>申请调整9个经营性项目，1个公益性项目，变更3个资产（估值135.5818万元）用途为公益类，回收资金52.050897万元，盘活2个资产。</t>
  </si>
  <si>
    <t>新枫街道</t>
  </si>
  <si>
    <t>三河村</t>
  </si>
  <si>
    <t>老灯沿河路段实施路灯安装项目</t>
  </si>
  <si>
    <t>2024年，该路段被纳入申遗工作范围，原有路灯不符合要求，已被申遗项目施工方整体拆除。</t>
  </si>
  <si>
    <t>对该项目予以注销。</t>
  </si>
  <si>
    <t>申请注销1个公益类项目。</t>
  </si>
  <si>
    <t>荷塘乡</t>
  </si>
  <si>
    <t>仓下村</t>
  </si>
  <si>
    <t>美食谷建设项目</t>
  </si>
  <si>
    <t>该项目由于常年雨水不断，导致竹子内里腐烂至倒塌，存在安全隐患，危及安全，现已进行整体拆除。</t>
  </si>
  <si>
    <t>总计</t>
  </si>
  <si>
    <t>涉及16个经营性项目，3个公益性项目，关联资产56个，涉及资产原值1317.7万元，变更5个资产（估值175.176491万元）用途为公益类，盘活2个资产（估值68.1万元），回收资金152.689227万元。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</si>
</sst>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
      <charset val="134"/>
    </font>
    <font>
      <b/>
      <sz val="18"/>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wrapText="1"/>
    </xf>
    <xf numFmtId="0" fontId="0" fillId="0" borderId="0" xfId="0" applyFill="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topLeftCell="A11" workbookViewId="0">
      <selection activeCell="H13" sqref="H13"/>
    </sheetView>
  </sheetViews>
  <sheetFormatPr defaultColWidth="9" defaultRowHeight="14.25"/>
  <cols>
    <col min="1" max="3" width="9" style="3"/>
    <col min="4" max="4" width="34" style="3" customWidth="1"/>
    <col min="5" max="5" width="8.875" style="3" customWidth="1"/>
    <col min="6" max="6" width="9.375" style="3"/>
    <col min="7" max="7" width="48.875" style="3" customWidth="1"/>
    <col min="8" max="8" width="45.625" style="3" customWidth="1"/>
    <col min="9" max="9" width="26.125" style="3" customWidth="1"/>
    <col min="10" max="16384" width="9" style="3"/>
  </cols>
  <sheetData>
    <row r="1" ht="57" customHeight="1" spans="1:9">
      <c r="A1" s="4" t="s">
        <v>0</v>
      </c>
      <c r="B1" s="4"/>
      <c r="C1" s="4"/>
      <c r="D1" s="4"/>
      <c r="E1" s="4"/>
      <c r="F1" s="4"/>
      <c r="G1" s="4"/>
      <c r="H1" s="4"/>
      <c r="I1" s="4"/>
    </row>
    <row r="2" ht="33" customHeight="1" spans="1:9">
      <c r="A2" s="5" t="s">
        <v>1</v>
      </c>
      <c r="B2" s="5" t="s">
        <v>2</v>
      </c>
      <c r="C2" s="5" t="s">
        <v>3</v>
      </c>
      <c r="D2" s="5" t="s">
        <v>4</v>
      </c>
      <c r="E2" s="5" t="s">
        <v>5</v>
      </c>
      <c r="F2" s="5" t="s">
        <v>6</v>
      </c>
      <c r="G2" s="5" t="s">
        <v>7</v>
      </c>
      <c r="H2" s="5" t="s">
        <v>8</v>
      </c>
      <c r="I2" s="5" t="s">
        <v>9</v>
      </c>
    </row>
    <row r="3" ht="71.25" hidden="1" spans="1:9">
      <c r="A3" s="5" t="s">
        <v>10</v>
      </c>
      <c r="B3" s="5">
        <v>1</v>
      </c>
      <c r="C3" s="5" t="s">
        <v>11</v>
      </c>
      <c r="D3" s="6" t="s">
        <v>12</v>
      </c>
      <c r="E3" s="7">
        <v>1</v>
      </c>
      <c r="F3" s="7">
        <v>200000</v>
      </c>
      <c r="G3" s="5" t="s">
        <v>13</v>
      </c>
      <c r="H3" s="5" t="s">
        <v>14</v>
      </c>
      <c r="I3" s="5" t="s">
        <v>15</v>
      </c>
    </row>
    <row r="4" ht="85.5" hidden="1" spans="1:9">
      <c r="A4" s="5" t="s">
        <v>10</v>
      </c>
      <c r="B4" s="5">
        <v>2</v>
      </c>
      <c r="C4" s="5" t="s">
        <v>16</v>
      </c>
      <c r="D4" s="6" t="s">
        <v>17</v>
      </c>
      <c r="E4" s="7">
        <v>4</v>
      </c>
      <c r="F4" s="7">
        <v>400000</v>
      </c>
      <c r="G4" s="5" t="s">
        <v>18</v>
      </c>
      <c r="H4" s="5" t="s">
        <v>19</v>
      </c>
      <c r="I4" s="5" t="s">
        <v>20</v>
      </c>
    </row>
    <row r="5" ht="71.25" hidden="1" spans="1:9">
      <c r="A5" s="5" t="s">
        <v>10</v>
      </c>
      <c r="B5" s="5">
        <v>3</v>
      </c>
      <c r="C5" s="5" t="s">
        <v>21</v>
      </c>
      <c r="D5" s="6" t="s">
        <v>22</v>
      </c>
      <c r="E5" s="7">
        <v>4</v>
      </c>
      <c r="F5" s="7">
        <v>600000</v>
      </c>
      <c r="G5" s="5" t="s">
        <v>23</v>
      </c>
      <c r="H5" s="5" t="s">
        <v>24</v>
      </c>
      <c r="I5" s="5" t="s">
        <v>25</v>
      </c>
    </row>
    <row r="6" ht="42.75" hidden="1" spans="1:9">
      <c r="A6" s="5" t="s">
        <v>10</v>
      </c>
      <c r="B6" s="5">
        <v>4</v>
      </c>
      <c r="C6" s="5" t="s">
        <v>26</v>
      </c>
      <c r="D6" s="6" t="s">
        <v>27</v>
      </c>
      <c r="E6" s="7">
        <v>3</v>
      </c>
      <c r="F6" s="7">
        <v>300000</v>
      </c>
      <c r="G6" s="5" t="s">
        <v>28</v>
      </c>
      <c r="H6" s="5" t="s">
        <v>29</v>
      </c>
      <c r="I6" s="5" t="s">
        <v>30</v>
      </c>
    </row>
    <row r="7" ht="71.25" hidden="1" spans="1:9">
      <c r="A7" s="5" t="s">
        <v>10</v>
      </c>
      <c r="B7" s="5">
        <v>5</v>
      </c>
      <c r="C7" s="5" t="s">
        <v>31</v>
      </c>
      <c r="D7" s="6" t="s">
        <v>32</v>
      </c>
      <c r="E7" s="7">
        <v>1</v>
      </c>
      <c r="F7" s="7">
        <v>1200000</v>
      </c>
      <c r="G7" s="5" t="s">
        <v>33</v>
      </c>
      <c r="H7" s="5" t="s">
        <v>34</v>
      </c>
      <c r="I7" s="5" t="s">
        <v>35</v>
      </c>
    </row>
    <row r="8" ht="42.75" hidden="1" spans="1:9">
      <c r="A8" s="5" t="s">
        <v>10</v>
      </c>
      <c r="B8" s="5">
        <v>6</v>
      </c>
      <c r="C8" s="5" t="s">
        <v>36</v>
      </c>
      <c r="D8" s="6" t="s">
        <v>37</v>
      </c>
      <c r="E8" s="7">
        <v>2</v>
      </c>
      <c r="F8" s="7">
        <v>500000</v>
      </c>
      <c r="G8" s="5" t="s">
        <v>38</v>
      </c>
      <c r="H8" s="5" t="s">
        <v>39</v>
      </c>
      <c r="I8" s="5" t="s">
        <v>40</v>
      </c>
    </row>
    <row r="9" ht="42.75" hidden="1" spans="1:9">
      <c r="A9" s="5" t="s">
        <v>10</v>
      </c>
      <c r="B9" s="5">
        <v>7</v>
      </c>
      <c r="C9" s="5" t="s">
        <v>36</v>
      </c>
      <c r="D9" s="5" t="s">
        <v>41</v>
      </c>
      <c r="E9" s="5">
        <v>1</v>
      </c>
      <c r="F9" s="5">
        <v>327000</v>
      </c>
      <c r="G9" s="5" t="s">
        <v>42</v>
      </c>
      <c r="H9" s="5" t="s">
        <v>43</v>
      </c>
      <c r="I9" s="5" t="s">
        <v>44</v>
      </c>
    </row>
    <row r="10" ht="42" hidden="1" customHeight="1" spans="1:9">
      <c r="A10" s="8" t="s">
        <v>45</v>
      </c>
      <c r="B10" s="9"/>
      <c r="C10" s="9"/>
      <c r="D10" s="10"/>
      <c r="E10" s="11">
        <f>SUM(E3:E9)</f>
        <v>16</v>
      </c>
      <c r="F10" s="11">
        <f>SUM(F3:F9)</f>
        <v>3527000</v>
      </c>
      <c r="G10" s="8" t="s">
        <v>46</v>
      </c>
      <c r="H10" s="9"/>
      <c r="I10" s="10"/>
    </row>
    <row r="11" ht="100" customHeight="1" spans="1:9">
      <c r="A11" s="7" t="s">
        <v>47</v>
      </c>
      <c r="B11" s="12">
        <v>1</v>
      </c>
      <c r="C11" s="7" t="s">
        <v>48</v>
      </c>
      <c r="D11" s="12" t="s">
        <v>49</v>
      </c>
      <c r="E11" s="7">
        <v>2</v>
      </c>
      <c r="F11" s="12">
        <v>2550000</v>
      </c>
      <c r="G11" s="7" t="s">
        <v>50</v>
      </c>
      <c r="H11" s="12" t="s">
        <v>51</v>
      </c>
      <c r="I11" s="7" t="s">
        <v>52</v>
      </c>
    </row>
    <row r="12" ht="76" customHeight="1" spans="1:9">
      <c r="A12" s="7" t="s">
        <v>47</v>
      </c>
      <c r="B12" s="12">
        <v>2</v>
      </c>
      <c r="C12" s="7" t="s">
        <v>48</v>
      </c>
      <c r="D12" s="12" t="s">
        <v>53</v>
      </c>
      <c r="E12" s="7">
        <v>6</v>
      </c>
      <c r="F12" s="12">
        <v>1480000</v>
      </c>
      <c r="G12" s="7" t="s">
        <v>54</v>
      </c>
      <c r="H12" s="12" t="s">
        <v>55</v>
      </c>
      <c r="I12" s="7">
        <v>0</v>
      </c>
    </row>
    <row r="13" ht="87" customHeight="1" spans="1:9">
      <c r="A13" s="7" t="s">
        <v>47</v>
      </c>
      <c r="B13" s="5">
        <v>3</v>
      </c>
      <c r="C13" s="7" t="s">
        <v>56</v>
      </c>
      <c r="D13" s="5" t="s">
        <v>57</v>
      </c>
      <c r="E13" s="7">
        <v>4</v>
      </c>
      <c r="F13" s="5">
        <v>400000</v>
      </c>
      <c r="G13" s="7" t="s">
        <v>58</v>
      </c>
      <c r="H13" s="5" t="s">
        <v>55</v>
      </c>
      <c r="I13" s="7">
        <v>0</v>
      </c>
    </row>
    <row r="14" ht="71.25" spans="1:9">
      <c r="A14" s="7" t="s">
        <v>47</v>
      </c>
      <c r="B14" s="5">
        <v>4</v>
      </c>
      <c r="C14" s="7" t="s">
        <v>59</v>
      </c>
      <c r="D14" s="5" t="s">
        <v>60</v>
      </c>
      <c r="E14" s="7">
        <v>3</v>
      </c>
      <c r="F14" s="5">
        <v>900000</v>
      </c>
      <c r="G14" s="7" t="s">
        <v>61</v>
      </c>
      <c r="H14" s="5" t="s">
        <v>62</v>
      </c>
      <c r="I14" s="7" t="s">
        <v>63</v>
      </c>
    </row>
    <row r="15" ht="87" customHeight="1" spans="1:9">
      <c r="A15" s="7" t="s">
        <v>47</v>
      </c>
      <c r="B15" s="5">
        <v>5</v>
      </c>
      <c r="C15" s="7" t="s">
        <v>59</v>
      </c>
      <c r="D15" s="5" t="s">
        <v>64</v>
      </c>
      <c r="E15" s="7">
        <v>5</v>
      </c>
      <c r="F15" s="5">
        <v>620000</v>
      </c>
      <c r="G15" s="7" t="s">
        <v>65</v>
      </c>
      <c r="H15" s="5" t="s">
        <v>66</v>
      </c>
      <c r="I15" s="7" t="s">
        <v>67</v>
      </c>
    </row>
    <row r="16" ht="71.25" spans="1:9">
      <c r="A16" s="7" t="s">
        <v>47</v>
      </c>
      <c r="B16" s="5">
        <v>6</v>
      </c>
      <c r="C16" s="7" t="s">
        <v>68</v>
      </c>
      <c r="D16" s="5" t="s">
        <v>69</v>
      </c>
      <c r="E16" s="7">
        <v>3</v>
      </c>
      <c r="F16" s="5">
        <v>300000</v>
      </c>
      <c r="G16" s="7" t="s">
        <v>70</v>
      </c>
      <c r="H16" s="5" t="s">
        <v>55</v>
      </c>
      <c r="I16" s="7">
        <v>0</v>
      </c>
    </row>
    <row r="17" ht="71" customHeight="1" spans="1:9">
      <c r="A17" s="7" t="s">
        <v>47</v>
      </c>
      <c r="B17" s="5">
        <v>7</v>
      </c>
      <c r="C17" s="7" t="s">
        <v>68</v>
      </c>
      <c r="D17" s="13" t="s">
        <v>71</v>
      </c>
      <c r="E17" s="7">
        <v>6</v>
      </c>
      <c r="F17" s="12">
        <v>760000</v>
      </c>
      <c r="G17" s="14" t="s">
        <v>72</v>
      </c>
      <c r="H17" s="12" t="s">
        <v>73</v>
      </c>
      <c r="I17" s="15" t="s">
        <v>74</v>
      </c>
    </row>
    <row r="18" ht="88" customHeight="1" spans="1:9">
      <c r="A18" s="7" t="s">
        <v>47</v>
      </c>
      <c r="B18" s="5">
        <v>8</v>
      </c>
      <c r="C18" s="7" t="s">
        <v>75</v>
      </c>
      <c r="D18" s="6" t="s">
        <v>76</v>
      </c>
      <c r="E18" s="7">
        <v>7</v>
      </c>
      <c r="F18" s="6">
        <v>2550000</v>
      </c>
      <c r="G18" s="7" t="s">
        <v>77</v>
      </c>
      <c r="H18" s="12" t="s">
        <v>78</v>
      </c>
      <c r="I18" s="7" t="s">
        <v>79</v>
      </c>
    </row>
    <row r="19" ht="84" customHeight="1" spans="1:9">
      <c r="A19" s="7" t="s">
        <v>47</v>
      </c>
      <c r="B19" s="5">
        <v>9</v>
      </c>
      <c r="C19" s="7" t="s">
        <v>75</v>
      </c>
      <c r="D19" s="5" t="s">
        <v>80</v>
      </c>
      <c r="E19" s="7">
        <v>1</v>
      </c>
      <c r="F19" s="5">
        <v>10000</v>
      </c>
      <c r="G19" s="7" t="s">
        <v>81</v>
      </c>
      <c r="H19" s="5" t="s">
        <v>55</v>
      </c>
      <c r="I19" s="7">
        <v>0</v>
      </c>
    </row>
    <row r="20" ht="71" customHeight="1" spans="1:9">
      <c r="A20" s="7" t="s">
        <v>47</v>
      </c>
      <c r="B20" s="5">
        <v>10</v>
      </c>
      <c r="C20" s="7" t="s">
        <v>75</v>
      </c>
      <c r="D20" s="12" t="s">
        <v>82</v>
      </c>
      <c r="E20" s="7">
        <v>1</v>
      </c>
      <c r="F20" s="12">
        <v>100000</v>
      </c>
      <c r="G20" s="7" t="s">
        <v>83</v>
      </c>
      <c r="H20" s="12" t="s">
        <v>55</v>
      </c>
      <c r="I20" s="7">
        <v>0</v>
      </c>
    </row>
    <row r="21" ht="56" customHeight="1" spans="1:9">
      <c r="A21" s="8" t="s">
        <v>45</v>
      </c>
      <c r="B21" s="9"/>
      <c r="C21" s="9"/>
      <c r="D21" s="10"/>
      <c r="E21" s="11">
        <f>SUM(E11:E20)</f>
        <v>38</v>
      </c>
      <c r="F21" s="11">
        <f>SUM(F11:F20)</f>
        <v>9670000</v>
      </c>
      <c r="G21" s="8" t="s">
        <v>84</v>
      </c>
      <c r="H21" s="9"/>
      <c r="I21" s="10"/>
    </row>
    <row r="22" ht="55" hidden="1" customHeight="1" spans="1:9">
      <c r="A22" s="5" t="s">
        <v>85</v>
      </c>
      <c r="B22" s="5">
        <v>1</v>
      </c>
      <c r="C22" s="5" t="s">
        <v>86</v>
      </c>
      <c r="D22" s="5" t="s">
        <v>87</v>
      </c>
      <c r="E22" s="5">
        <v>1</v>
      </c>
      <c r="F22" s="5">
        <v>80000</v>
      </c>
      <c r="G22" s="5" t="s">
        <v>88</v>
      </c>
      <c r="H22" s="5" t="s">
        <v>89</v>
      </c>
      <c r="I22" s="5">
        <v>0</v>
      </c>
    </row>
    <row r="23" ht="60" hidden="1" customHeight="1" spans="1:9">
      <c r="A23" s="11" t="s">
        <v>45</v>
      </c>
      <c r="B23" s="11"/>
      <c r="C23" s="11"/>
      <c r="D23" s="11"/>
      <c r="E23" s="11">
        <v>1</v>
      </c>
      <c r="F23" s="11">
        <v>80000</v>
      </c>
      <c r="G23" s="11" t="s">
        <v>90</v>
      </c>
      <c r="H23" s="11"/>
      <c r="I23" s="11"/>
    </row>
    <row r="24" s="1" customFormat="1" ht="60" customHeight="1" spans="1:9">
      <c r="A24" s="16" t="s">
        <v>91</v>
      </c>
      <c r="B24" s="16">
        <v>1</v>
      </c>
      <c r="C24" s="16" t="s">
        <v>92</v>
      </c>
      <c r="D24" s="16" t="s">
        <v>93</v>
      </c>
      <c r="E24" s="16">
        <v>1</v>
      </c>
      <c r="F24" s="16">
        <v>200000</v>
      </c>
      <c r="G24" s="16" t="s">
        <v>94</v>
      </c>
      <c r="H24" s="5" t="s">
        <v>89</v>
      </c>
      <c r="I24" s="16">
        <v>0</v>
      </c>
    </row>
    <row r="25" s="2" customFormat="1" ht="48" customHeight="1" spans="1:9">
      <c r="A25" s="8" t="s">
        <v>45</v>
      </c>
      <c r="B25" s="9"/>
      <c r="C25" s="9"/>
      <c r="D25" s="10"/>
      <c r="E25" s="11">
        <v>1</v>
      </c>
      <c r="F25" s="11">
        <v>200000</v>
      </c>
      <c r="G25" s="8" t="s">
        <v>90</v>
      </c>
      <c r="H25" s="9"/>
      <c r="I25" s="10"/>
    </row>
    <row r="26" ht="48" hidden="1" customHeight="1" spans="1:9">
      <c r="A26" s="8" t="s">
        <v>95</v>
      </c>
      <c r="B26" s="9"/>
      <c r="C26" s="9"/>
      <c r="D26" s="10"/>
      <c r="E26" s="11">
        <f>E23+E21+E10+E25</f>
        <v>56</v>
      </c>
      <c r="F26" s="11">
        <f>F23+F21+F10+F25</f>
        <v>13477000</v>
      </c>
      <c r="G26" s="8" t="s">
        <v>96</v>
      </c>
      <c r="H26" s="9"/>
      <c r="I26" s="10"/>
    </row>
  </sheetData>
  <mergeCells count="11">
    <mergeCell ref="A1:I1"/>
    <mergeCell ref="A10:D10"/>
    <mergeCell ref="G10:I10"/>
    <mergeCell ref="A21:D21"/>
    <mergeCell ref="G21:I21"/>
    <mergeCell ref="A23:D23"/>
    <mergeCell ref="G23:I23"/>
    <mergeCell ref="A25:D25"/>
    <mergeCell ref="G25:I25"/>
    <mergeCell ref="A26:D26"/>
    <mergeCell ref="G26:I26"/>
  </mergeCells>
  <printOptions horizontalCentered="1"/>
  <pageMargins left="0.393055555555556" right="0.393055555555556" top="0.802777777777778" bottom="0.60625" header="0.5" footer="0.5"/>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София</cp:lastModifiedBy>
  <dcterms:created xsi:type="dcterms:W3CDTF">2026-01-05T11:39:00Z</dcterms:created>
  <dcterms:modified xsi:type="dcterms:W3CDTF">2026-05-21T02:55:54Z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A3BB3BB85EA5475191C9B26789535E25_13</vt:lpwstr>
  </property>
  <property fmtid="{D5CDD505-2E9C-101B-9397-08002B2CF9AE}" pid="3" name="KSOProductBuildVer">
    <vt:lpwstr>2052-12.1.0.26375</vt:lpwstr>
  </property>
  <property fmtid="{D5CDD505-2E9C-101B-9397-08002B2CF9AE}" pid="4" name="CalculationRule">
    <vt:i4>1</vt:i4>
  </property>
</Properties>
</file>