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showInkAnnotation="0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b1f\AC\Temp\"/>
    </mc:Choice>
  </mc:AlternateContent>
  <xr:revisionPtr revIDLastSave="0" documentId="8_{37E417E7-D12D-41C6-AC9A-0E432F1B0CDA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收支总表" sheetId="4" r:id="rId1"/>
    <sheet name="收入总表" sheetId="1" r:id="rId2"/>
    <sheet name="支出总表" sheetId="2" r:id="rId3"/>
    <sheet name="财拨收支" sheetId="3" r:id="rId4"/>
    <sheet name="一般支出" sheetId="8" r:id="rId5"/>
    <sheet name="一般基本支出" sheetId="9" r:id="rId6"/>
    <sheet name="三公表" sheetId="10" r:id="rId7"/>
    <sheet name="基金支出" sheetId="7" r:id="rId8"/>
    <sheet name="支出预算总表" sheetId="11" r:id="rId9"/>
    <sheet name="财拨总表" sheetId="12" r:id="rId10"/>
  </sheets>
  <definedNames>
    <definedName name="_xlnm.Print_Area" hidden="1">#N/A</definedName>
    <definedName name="_xlnm.Print_Titles" hidden="1">#N/A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C8" i="1"/>
  <c r="C7" i="1" s="1"/>
  <c r="E7" i="1" s="1"/>
  <c r="E8" i="1"/>
  <c r="E9" i="1"/>
  <c r="E10" i="1"/>
  <c r="E11" i="1"/>
  <c r="E12" i="1"/>
  <c r="E13" i="1"/>
  <c r="E14" i="1"/>
  <c r="E15" i="1"/>
  <c r="E16" i="1"/>
  <c r="C18" i="1"/>
  <c r="C17" i="1" s="1"/>
  <c r="E17" i="1" s="1"/>
  <c r="E18" i="1"/>
  <c r="E19" i="1"/>
  <c r="E20" i="1"/>
  <c r="C21" i="1"/>
  <c r="D21" i="1"/>
  <c r="E21" i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16" i="3"/>
  <c r="E16" i="3"/>
  <c r="D6" i="9"/>
  <c r="C6" i="9" s="1"/>
  <c r="C7" i="9"/>
  <c r="C8" i="9"/>
  <c r="C10" i="9"/>
  <c r="C11" i="9"/>
  <c r="C12" i="9"/>
  <c r="C13" i="9"/>
  <c r="E15" i="9"/>
  <c r="C15" i="9" s="1"/>
  <c r="C16" i="9"/>
  <c r="C17" i="9"/>
  <c r="C18" i="9"/>
  <c r="C19" i="9"/>
  <c r="C20" i="9"/>
  <c r="C21" i="9"/>
  <c r="C22" i="9"/>
  <c r="C23" i="9"/>
  <c r="C24" i="9"/>
  <c r="C25" i="9"/>
  <c r="D25" i="9"/>
  <c r="E25" i="9"/>
</calcChain>
</file>

<file path=xl/sharedStrings.xml><?xml version="1.0" encoding="utf-8"?>
<sst xmlns="http://schemas.openxmlformats.org/spreadsheetml/2006/main" count="330" uniqueCount="146">
  <si>
    <t>部门公开表1</t>
  </si>
  <si>
    <t>收支预算总表</t>
  </si>
  <si>
    <t>填报单位：昌江区应急管理局</t>
  </si>
  <si>
    <t>单位：万元</t>
  </si>
  <si>
    <t>收      入</t>
  </si>
  <si>
    <t>支     出</t>
  </si>
  <si>
    <t>项目</t>
  </si>
  <si>
    <t>预算数</t>
  </si>
  <si>
    <t>项目（按支出功能科目类级）</t>
  </si>
  <si>
    <t>一、财政拨款</t>
  </si>
  <si>
    <t>一般公共服务支出</t>
  </si>
  <si>
    <t xml:space="preserve">    一般公共预算拨款收入</t>
  </si>
  <si>
    <t>交通运输支出</t>
  </si>
  <si>
    <t xml:space="preserve">    政府性基金预算拨款收入</t>
  </si>
  <si>
    <t>社会保障和就业支出</t>
  </si>
  <si>
    <t xml:space="preserve">    专项收入</t>
  </si>
  <si>
    <t>卫生健康支出</t>
  </si>
  <si>
    <t xml:space="preserve">    预算内投资收入</t>
  </si>
  <si>
    <t>农林水支出</t>
  </si>
  <si>
    <t>二、事业收入</t>
  </si>
  <si>
    <t>住房保障支出</t>
  </si>
  <si>
    <t>三、事业单位经营收入</t>
  </si>
  <si>
    <t>灾害防治及应急管理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</si>
  <si>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</si>
  <si>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</si>
  <si>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</si>
  <si>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</si>
  <si>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</si>
  <si>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</si>
  <si>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</si>
  <si>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</t>
  </si>
  <si>
    <t xml:space="preserve">    财政拨款结转</t>
  </si>
  <si>
    <t xml:space="preserve">    其他资金结转</t>
  </si>
  <si>
    <t>收入总计</t>
  </si>
  <si>
    <t>支出总计</t>
  </si>
  <si>
    <t>部门公开表2：</t>
  </si>
  <si>
    <t>部门收入总表</t>
  </si>
  <si>
    <t>支出功能分类科目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</si>
  <si>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</si>
  <si>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</si>
  <si>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</si>
  <si>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</si>
  <si>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</si>
  <si>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</si>
  <si>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</si>
  <si>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</si>
  <si>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</si>
  <si>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一般公共预算拨款收入</t>
  </si>
  <si>
    <t>政府性基金预算拨款收入</t>
  </si>
  <si>
    <t>专项收入</t>
  </si>
  <si>
    <t>预算内投资收入</t>
  </si>
  <si>
    <t>其中：教育收费</t>
  </si>
  <si>
    <t>科目编码</t>
  </si>
  <si>
    <t>科目名称</t>
  </si>
  <si>
    <t>208</t>
  </si>
  <si>
    <t>20827</t>
  </si>
  <si>
    <t>　财政对其他社会保险基金的补助</t>
  </si>
  <si>
    <t>2082702</t>
  </si>
  <si>
    <t>　　财政对工伤保险基金的补助</t>
  </si>
  <si>
    <t>2082799</t>
  </si>
  <si>
    <t>　　其他财政对社会保险基金的补助</t>
  </si>
  <si>
    <t>210</t>
  </si>
  <si>
    <t>21011</t>
  </si>
  <si>
    <t>　行政事业单位医疗</t>
  </si>
  <si>
    <t>2101101</t>
  </si>
  <si>
    <t>　　行政单位医疗</t>
  </si>
  <si>
    <t>221</t>
  </si>
  <si>
    <t>22102</t>
  </si>
  <si>
    <t>　住房改革支出</t>
  </si>
  <si>
    <t>2210201</t>
  </si>
  <si>
    <t>　　住房公积金</t>
  </si>
  <si>
    <t>应急管理事务</t>
  </si>
  <si>
    <t>　　行政运行</t>
  </si>
  <si>
    <t>　　一般行政管理事务</t>
  </si>
  <si>
    <t>部门公开表3：</t>
  </si>
  <si>
    <t>部门支出总表</t>
  </si>
  <si>
    <t>基本支出</t>
  </si>
  <si>
    <t>项目支出</t>
  </si>
  <si>
    <t>事业单位经营支出</t>
  </si>
  <si>
    <t>上缴上级支出</t>
  </si>
  <si>
    <t>对附属单位补助支出</t>
  </si>
  <si>
    <t>部门公开表4</t>
  </si>
  <si>
    <t>财政拨款收支总表</t>
  </si>
  <si>
    <t>项目
（按支出功能科目类级）</t>
  </si>
  <si>
    <t>一般公共预算支出</t>
  </si>
  <si>
    <t>政府性基金预算支出</t>
  </si>
  <si>
    <t>一、财政拨款收入</t>
  </si>
  <si>
    <t>一、本年支出</t>
  </si>
  <si>
    <t>二、上年结转</t>
  </si>
  <si>
    <t xml:space="preserve">    一般公共预算拨款结转</t>
  </si>
  <si>
    <t xml:space="preserve">    政府性基金预算拨款结转</t>
  </si>
  <si>
    <t>二、结转下年</t>
  </si>
  <si>
    <t>部门公开表5</t>
  </si>
  <si>
    <t>一般公共预算支出表</t>
  </si>
  <si>
    <t>2021年预算数</t>
  </si>
  <si>
    <t>部门公开表6</t>
  </si>
  <si>
    <t>一般公共预算基本支出表</t>
  </si>
  <si>
    <t>支出经济分类科目</t>
  </si>
  <si>
    <t>2021年基本支出</t>
  </si>
  <si>
    <t>合  计</t>
  </si>
  <si>
    <t>人员经费</t>
  </si>
  <si>
    <t>公用经费</t>
  </si>
  <si>
    <t>工资福利支出</t>
  </si>
  <si>
    <t xml:space="preserve">  基本工资</t>
  </si>
  <si>
    <t>奖金</t>
  </si>
  <si>
    <t>伙食费补助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</si>
  <si>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</si>
  <si>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</si>
  <si>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</si>
  <si>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</si>
  <si>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</si>
  <si>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商品和服务支出</t>
  </si>
  <si>
    <t>办公费</t>
  </si>
  <si>
    <t>印刷费</t>
  </si>
  <si>
    <t>差旅费</t>
  </si>
  <si>
    <t>公务接待费</t>
  </si>
  <si>
    <t>工会经费</t>
  </si>
  <si>
    <t>其他交通费用</t>
  </si>
  <si>
    <t>其他商品和服务支出</t>
  </si>
  <si>
    <t>对个人和家庭的补助</t>
  </si>
  <si>
    <t>医疗费补助</t>
  </si>
  <si>
    <r>
      <t>部门公开表</t>
    </r>
    <r>
      <rPr>
        <sz val="12"/>
        <color indexed="8"/>
        <rFont val="Calibri"/>
        <family val="2"/>
      </rPr>
      <t>7</t>
    </r>
  </si>
  <si>
    <t>一般公共预算'三公'经费支出表</t>
  </si>
  <si>
    <t>单位编码</t>
  </si>
  <si>
    <t>单位名称</t>
  </si>
  <si>
    <t>因公出国(境)费</t>
  </si>
  <si>
    <t>公务用车运行维护费</t>
  </si>
  <si>
    <t>公务用车购置</t>
  </si>
  <si>
    <t>606001</t>
  </si>
  <si>
    <t>昌江区应急管理局</t>
  </si>
  <si>
    <t>1</t>
  </si>
  <si>
    <t>0</t>
  </si>
  <si>
    <t>部门公开表8</t>
  </si>
  <si>
    <t>政府性基金预算支出表</t>
  </si>
  <si>
    <t>0.00</t>
  </si>
  <si>
    <t>大中型水库移民后期扶持基金支出</t>
  </si>
  <si>
    <t xml:space="preserve">  移民补助</t>
  </si>
  <si>
    <t xml:space="preserve">  基础设施建设和经济发展</t>
  </si>
  <si>
    <t>小型水库移民扶助基金安排的支出</t>
  </si>
  <si>
    <t>城乡社区支出</t>
  </si>
  <si>
    <t>国有土地使用权出让收入及对应专项债务收入安排的支出</t>
  </si>
  <si>
    <t xml:space="preserve">  其他国有土地使用权出让收入安排的支出</t>
  </si>
  <si>
    <r>
      <t>部门公开表</t>
    </r>
    <r>
      <rPr>
        <sz val="20"/>
        <color indexed="8"/>
        <rFont val="Calibri"/>
        <family val="2"/>
      </rPr>
      <t>9</t>
    </r>
  </si>
  <si>
    <t>支出预算总表</t>
  </si>
  <si>
    <r>
      <t>部门公开表</t>
    </r>
    <r>
      <rPr>
        <sz val="12"/>
        <color indexed="8"/>
        <rFont val="Calibri"/>
        <family val="2"/>
      </rPr>
      <t>10</t>
    </r>
  </si>
  <si>
    <t>财政拨款预算表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</si>
</sst>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;[Red]#,##0.0"/>
  </numFmts>
  <fonts count="15">
    <font>
      <sz val="12"/>
      <name val="宋体"/>
      <charset val="134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indexed="8"/>
      <name val="Calibri"/>
      <family val="2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20"/>
      <color indexed="8"/>
      <name val="Calibri"/>
      <family val="2"/>
    </font>
    <font>
      <b/>
      <sz val="12"/>
      <color indexed="8"/>
      <name val="宋体"/>
      <charset val="134"/>
    </font>
    <font>
      <b/>
      <sz val="20"/>
      <name val="宋体"/>
      <charset val="134"/>
    </font>
    <font>
      <sz val="10"/>
      <name val="Arial"/>
      <family val="2"/>
    </font>
    <font>
      <b/>
      <sz val="12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49" fontId="5" fillId="0" borderId="1" xfId="0" applyNumberFormat="1" applyFont="1" applyBorder="1" applyAlignment="1" applyProtection="1">
      <alignment horizontal="left" vertical="center" wrapText="1"/>
    </xf>
    <xf numFmtId="40" fontId="5" fillId="0" borderId="2" xfId="0" applyNumberFormat="1" applyFont="1" applyBorder="1" applyAlignment="1" applyProtection="1">
      <alignment horizontal="center" vertical="center" wrapText="1"/>
    </xf>
    <xf numFmtId="2" fontId="5" fillId="0" borderId="5" xfId="0" applyNumberFormat="1" applyFont="1" applyFill="1" applyBorder="1" applyAlignment="1" applyProtection="1"/>
    <xf numFmtId="0" fontId="0" fillId="0" borderId="5" xfId="0" applyFont="1" applyFill="1" applyBorder="1" applyAlignment="1">
      <alignment vertical="center"/>
    </xf>
    <xf numFmtId="40" fontId="0" fillId="0" borderId="5" xfId="2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>
      <alignment vertical="center"/>
    </xf>
    <xf numFmtId="0" fontId="13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5" fillId="0" borderId="5" xfId="0" applyFont="1" applyFill="1" applyBorder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9" fillId="0" borderId="0" xfId="0" applyFont="1" applyFill="1" applyBorder="1" applyAlignment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/>
    <xf numFmtId="4" fontId="5" fillId="0" borderId="2" xfId="0" applyNumberFormat="1" applyFont="1" applyBorder="1" applyAlignment="1" applyProtection="1">
      <alignment horizontal="left" vertical="center" wrapText="1"/>
    </xf>
    <xf numFmtId="49" fontId="0" fillId="0" borderId="6" xfId="3" applyNumberFormat="1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/>
    </xf>
    <xf numFmtId="176" fontId="0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0" fontId="0" fillId="0" borderId="0" xfId="2" applyFont="1" applyFill="1" applyAlignment="1">
      <alignment wrapText="1"/>
    </xf>
    <xf numFmtId="0" fontId="2" fillId="0" borderId="0" xfId="2" applyFont="1" applyFill="1" applyAlignment="1">
      <alignment wrapText="1"/>
    </xf>
    <xf numFmtId="0" fontId="0" fillId="0" borderId="0" xfId="2" applyFont="1" applyFill="1" applyAlignment="1">
      <alignment horizontal="right" vertical="center" wrapText="1"/>
    </xf>
    <xf numFmtId="0" fontId="0" fillId="0" borderId="0" xfId="2" applyFont="1" applyFill="1" applyAlignment="1">
      <alignment horizontal="left" vertical="center" wrapText="1"/>
    </xf>
    <xf numFmtId="0" fontId="0" fillId="0" borderId="5" xfId="2" applyFont="1" applyFill="1" applyBorder="1" applyAlignment="1">
      <alignment horizontal="center" vertical="center" wrapText="1"/>
    </xf>
    <xf numFmtId="4" fontId="0" fillId="0" borderId="5" xfId="2" applyNumberFormat="1" applyFont="1" applyFill="1" applyBorder="1" applyAlignment="1">
      <alignment horizontal="center" vertical="center" wrapText="1"/>
    </xf>
    <xf numFmtId="4" fontId="0" fillId="0" borderId="5" xfId="2" applyNumberFormat="1" applyFont="1" applyFill="1" applyBorder="1" applyAlignment="1">
      <alignment horizontal="left" vertical="center" wrapText="1"/>
    </xf>
    <xf numFmtId="4" fontId="0" fillId="0" borderId="5" xfId="2" applyNumberFormat="1" applyFont="1" applyFill="1" applyBorder="1" applyAlignment="1" applyProtection="1">
      <alignment horizontal="right" vertical="center" wrapText="1"/>
    </xf>
    <xf numFmtId="0" fontId="0" fillId="0" borderId="5" xfId="2" applyFont="1" applyFill="1" applyBorder="1" applyAlignment="1">
      <alignment horizontal="left" vertical="center" wrapText="1"/>
    </xf>
    <xf numFmtId="4" fontId="0" fillId="0" borderId="5" xfId="2" applyNumberFormat="1" applyFont="1" applyFill="1" applyBorder="1" applyAlignment="1">
      <alignment vertical="center"/>
    </xf>
    <xf numFmtId="40" fontId="0" fillId="0" borderId="5" xfId="2" applyNumberFormat="1" applyFont="1" applyFill="1" applyBorder="1" applyAlignment="1" applyProtection="1">
      <alignment horizontal="right" vertical="center" wrapText="1"/>
    </xf>
    <xf numFmtId="4" fontId="0" fillId="0" borderId="5" xfId="2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wrapText="1"/>
    </xf>
    <xf numFmtId="40" fontId="0" fillId="0" borderId="5" xfId="2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0" fontId="0" fillId="0" borderId="5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2" fillId="0" borderId="0" xfId="2" applyFont="1" applyFill="1"/>
    <xf numFmtId="0" fontId="0" fillId="0" borderId="0" xfId="2" applyFont="1" applyFill="1"/>
    <xf numFmtId="0" fontId="0" fillId="0" borderId="0" xfId="2" applyFont="1" applyFill="1" applyBorder="1"/>
    <xf numFmtId="0" fontId="0" fillId="0" borderId="0" xfId="2" applyFont="1" applyFill="1" applyAlignment="1">
      <alignment horizontal="right" vertical="center"/>
    </xf>
    <xf numFmtId="0" fontId="8" fillId="0" borderId="0" xfId="2" applyFont="1" applyFill="1" applyAlignment="1">
      <alignment horizontal="centerContinuous" vertical="center"/>
    </xf>
    <xf numFmtId="0" fontId="2" fillId="0" borderId="0" xfId="2" applyFont="1" applyFill="1" applyAlignment="1">
      <alignment horizontal="centerContinuous" vertical="center"/>
    </xf>
    <xf numFmtId="0" fontId="2" fillId="0" borderId="0" xfId="2" applyFont="1" applyFill="1" applyBorder="1"/>
    <xf numFmtId="0" fontId="0" fillId="0" borderId="0" xfId="2" applyFont="1" applyFill="1" applyAlignment="1">
      <alignment horizontal="left" vertical="center"/>
    </xf>
    <xf numFmtId="4" fontId="0" fillId="0" borderId="5" xfId="2" applyNumberFormat="1" applyFont="1" applyFill="1" applyBorder="1" applyAlignment="1">
      <alignment horizontal="left" vertical="center"/>
    </xf>
    <xf numFmtId="177" fontId="5" fillId="0" borderId="1" xfId="0" applyNumberFormat="1" applyFont="1" applyBorder="1" applyAlignment="1" applyProtection="1">
      <alignment horizontal="right" vertical="center" wrapText="1"/>
    </xf>
    <xf numFmtId="40" fontId="0" fillId="0" borderId="0" xfId="2" applyNumberFormat="1" applyFont="1" applyFill="1" applyBorder="1" applyAlignment="1" applyProtection="1">
      <alignment horizontal="right" vertical="center" wrapText="1"/>
    </xf>
    <xf numFmtId="4" fontId="0" fillId="0" borderId="6" xfId="2" applyNumberFormat="1" applyFont="1" applyFill="1" applyBorder="1" applyAlignment="1" applyProtection="1">
      <alignment horizontal="right" vertic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10" fontId="0" fillId="0" borderId="0" xfId="2" applyNumberFormat="1" applyFont="1" applyFill="1"/>
    <xf numFmtId="0" fontId="0" fillId="0" borderId="5" xfId="2" applyNumberFormat="1" applyFont="1" applyFill="1" applyBorder="1" applyAlignment="1">
      <alignment vertical="center"/>
    </xf>
    <xf numFmtId="40" fontId="0" fillId="0" borderId="6" xfId="2" applyNumberFormat="1" applyFont="1" applyFill="1" applyBorder="1" applyAlignment="1">
      <alignment horizontal="right" vertical="center" wrapText="1"/>
    </xf>
    <xf numFmtId="0" fontId="0" fillId="0" borderId="5" xfId="2" applyFont="1" applyBorder="1"/>
    <xf numFmtId="4" fontId="0" fillId="0" borderId="5" xfId="2" applyNumberFormat="1" applyFont="1" applyFill="1" applyBorder="1" applyAlignment="1">
      <alignment horizontal="center" vertical="center"/>
    </xf>
    <xf numFmtId="40" fontId="0" fillId="0" borderId="6" xfId="2" applyNumberFormat="1" applyFont="1" applyFill="1" applyBorder="1" applyAlignment="1" applyProtection="1">
      <alignment horizontal="right" vertical="center" wrapText="1"/>
    </xf>
    <xf numFmtId="40" fontId="0" fillId="0" borderId="6" xfId="2" applyNumberFormat="1" applyFont="1" applyFill="1" applyBorder="1" applyAlignment="1" applyProtection="1">
      <alignment horizontal="right" vertical="center"/>
    </xf>
    <xf numFmtId="4" fontId="0" fillId="0" borderId="5" xfId="2" applyNumberFormat="1" applyFont="1" applyFill="1" applyBorder="1"/>
    <xf numFmtId="40" fontId="0" fillId="0" borderId="6" xfId="2" applyNumberFormat="1" applyFont="1" applyFill="1" applyBorder="1" applyAlignment="1">
      <alignment horizontal="right" vertical="center"/>
    </xf>
    <xf numFmtId="0" fontId="0" fillId="0" borderId="6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6" xfId="2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8" fillId="0" borderId="0" xfId="2" applyFont="1" applyFill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8" xfId="2" applyFont="1" applyFill="1" applyBorder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showZeros="0" tabSelected="1" zoomScale="85" zoomScaleSheetLayoutView="100" workbookViewId="0">
      <selection activeCell="A16" sqref="A16"/>
    </sheetView>
  </sheetViews>
  <sheetFormatPr defaultColWidth="7.25" defaultRowHeight="20.100000000000001" customHeight="1"/>
  <cols>
    <col min="1" max="1" width="40.625" style="61" customWidth="1"/>
    <col min="2" max="2" width="20.5" style="61" customWidth="1"/>
    <col min="3" max="3" width="50.625" style="61" customWidth="1"/>
    <col min="4" max="4" width="19.25" style="61" customWidth="1"/>
    <col min="5" max="5" width="7.25" style="62"/>
    <col min="6" max="6" width="11.125" style="61" bestFit="1" customWidth="1"/>
    <col min="7" max="7" width="7.25" style="61"/>
    <col min="8" max="8" width="11.125" style="61" bestFit="1" customWidth="1"/>
    <col min="9" max="16384" width="7.25" style="61"/>
  </cols>
  <sheetData>
    <row r="1" spans="1:8" ht="20.100000000000001" customHeight="1">
      <c r="A1" s="61" t="s">
        <v>0</v>
      </c>
      <c r="D1" s="63"/>
    </row>
    <row r="2" spans="1:8" s="60" customFormat="1" ht="30" customHeight="1">
      <c r="A2" s="64" t="s">
        <v>1</v>
      </c>
      <c r="B2" s="65"/>
      <c r="C2" s="65"/>
      <c r="D2" s="65"/>
      <c r="E2" s="66"/>
    </row>
    <row r="3" spans="1:8" ht="20.100000000000001" customHeight="1">
      <c r="A3" s="67" t="s">
        <v>2</v>
      </c>
      <c r="D3" s="63" t="s">
        <v>3</v>
      </c>
    </row>
    <row r="4" spans="1:8" ht="20.100000000000001" customHeight="1">
      <c r="A4" s="87" t="s">
        <v>4</v>
      </c>
      <c r="B4" s="88"/>
      <c r="C4" s="89" t="s">
        <v>5</v>
      </c>
      <c r="D4" s="89"/>
    </row>
    <row r="5" spans="1:8" ht="20.100000000000001" customHeight="1">
      <c r="A5" s="83" t="s">
        <v>6</v>
      </c>
      <c r="B5" s="82" t="s">
        <v>7</v>
      </c>
      <c r="C5" s="83" t="s">
        <v>8</v>
      </c>
      <c r="D5" s="83" t="s">
        <v>7</v>
      </c>
    </row>
    <row r="6" spans="1:8" ht="20.100000000000001" customHeight="1">
      <c r="A6" s="68" t="s">
        <v>9</v>
      </c>
      <c r="B6" s="69">
        <v>297.45999999999998</v>
      </c>
      <c r="C6" s="48" t="s">
        <v>10</v>
      </c>
      <c r="D6" s="49"/>
    </row>
    <row r="7" spans="1:8" ht="20.100000000000001" customHeight="1">
      <c r="A7" s="68" t="s">
        <v>11</v>
      </c>
      <c r="B7" s="69">
        <v>297.45999999999998</v>
      </c>
      <c r="C7" s="48" t="s">
        <v>12</v>
      </c>
      <c r="D7" s="49">
        <v>0</v>
      </c>
      <c r="E7" s="70"/>
    </row>
    <row r="8" spans="1:8" ht="20.100000000000001" customHeight="1">
      <c r="A8" s="68" t="s">
        <v>13</v>
      </c>
      <c r="B8" s="71"/>
      <c r="C8" s="72" t="s">
        <v>14</v>
      </c>
      <c r="D8" s="49">
        <v>10.029999999999999</v>
      </c>
      <c r="E8" s="70"/>
      <c r="F8" s="73"/>
      <c r="H8" s="73"/>
    </row>
    <row r="9" spans="1:8" ht="20.100000000000001" customHeight="1">
      <c r="A9" s="68" t="s">
        <v>15</v>
      </c>
      <c r="B9" s="71">
        <v>0</v>
      </c>
      <c r="C9" s="72" t="s">
        <v>16</v>
      </c>
      <c r="D9" s="49">
        <v>5.27</v>
      </c>
      <c r="E9" s="70"/>
      <c r="F9" s="73"/>
      <c r="H9" s="73"/>
    </row>
    <row r="10" spans="1:8" ht="20.100000000000001" customHeight="1">
      <c r="A10" s="68" t="s">
        <v>17</v>
      </c>
      <c r="B10" s="71">
        <v>0</v>
      </c>
      <c r="C10" s="72" t="s">
        <v>18</v>
      </c>
      <c r="D10" s="49">
        <v>0</v>
      </c>
      <c r="F10" s="73"/>
      <c r="H10" s="73"/>
    </row>
    <row r="11" spans="1:8" ht="20.100000000000001" customHeight="1">
      <c r="A11" s="68" t="s">
        <v>19</v>
      </c>
      <c r="B11" s="71">
        <v>0</v>
      </c>
      <c r="C11" s="72" t="s">
        <v>20</v>
      </c>
      <c r="D11" s="49">
        <v>11.48</v>
      </c>
      <c r="E11" s="70"/>
      <c r="F11" s="73"/>
      <c r="H11" s="73"/>
    </row>
    <row r="12" spans="1:8" ht="20.100000000000001" customHeight="1">
      <c r="A12" s="68" t="s">
        <v>21</v>
      </c>
      <c r="B12" s="71">
        <v>0</v>
      </c>
      <c r="C12" s="115" t="s">
        <v>22</v>
      </c>
      <c r="D12" s="49">
        <v>270.68</v>
      </c>
      <c r="F12" s="73"/>
      <c r="H12" s="73"/>
    </row>
    <row r="13" spans="1:8" ht="20.100000000000001" customHeight="1">
      <c r="A13" s="68" t="s">
        <v>23</v>
      </c>
      <c r="B13" s="71">
        <v>0</v>
      </c>
      <c r="C13" s="74"/>
      <c r="D13" s="49"/>
    </row>
    <row r="14" spans="1:8" ht="20.100000000000001" customHeight="1">
      <c r="A14" s="68" t="s">
        <v>24</v>
      </c>
      <c r="B14" s="71">
        <v>0</v>
      </c>
      <c r="C14" s="74"/>
      <c r="D14" s="49"/>
    </row>
    <row r="15" spans="1:8" ht="20.100000000000001" customHeight="1">
      <c r="A15" s="68" t="s">
        <v>25</v>
      </c>
      <c r="B15" s="71">
        <v>0</v>
      </c>
      <c r="C15" s="48"/>
      <c r="D15" s="49"/>
    </row>
    <row r="16" spans="1:8" ht="20.100000000000001" customHeight="1">
      <c r="A16" s="68"/>
      <c r="B16" s="75"/>
      <c r="C16" s="76"/>
      <c r="D16" s="76"/>
    </row>
    <row r="17" spans="1:4" ht="20.100000000000001" customHeight="1">
      <c r="A17" s="77" t="s">
        <v>26</v>
      </c>
      <c r="B17" s="69">
        <v>297.45999999999998</v>
      </c>
      <c r="C17" s="77" t="s">
        <v>27</v>
      </c>
      <c r="D17" s="52">
        <f>D8+D9+D10+D11+D12</f>
        <v>297.46000000000004</v>
      </c>
    </row>
    <row r="18" spans="1:4" ht="20.100000000000001" customHeight="1">
      <c r="A18" s="68" t="s">
        <v>28</v>
      </c>
      <c r="B18" s="78"/>
      <c r="C18" s="68" t="s">
        <v>29</v>
      </c>
      <c r="D18" s="49"/>
    </row>
    <row r="19" spans="1:4" ht="20.100000000000001" customHeight="1">
      <c r="A19" s="68" t="s">
        <v>30</v>
      </c>
      <c r="B19" s="79"/>
      <c r="C19" s="80"/>
      <c r="D19" s="52"/>
    </row>
    <row r="20" spans="1:4" ht="20.100000000000001" customHeight="1">
      <c r="A20" s="68" t="s">
        <v>31</v>
      </c>
      <c r="B20" s="78"/>
      <c r="C20" s="80"/>
      <c r="D20" s="52"/>
    </row>
    <row r="21" spans="1:4" ht="20.100000000000001" customHeight="1">
      <c r="A21" s="68" t="s">
        <v>32</v>
      </c>
      <c r="B21" s="78"/>
      <c r="C21" s="80"/>
      <c r="D21" s="52"/>
    </row>
    <row r="22" spans="1:4" ht="20.100000000000001" customHeight="1">
      <c r="A22" s="77" t="s">
        <v>33</v>
      </c>
      <c r="B22" s="81">
        <v>297.45999999999998</v>
      </c>
      <c r="C22" s="77" t="s">
        <v>34</v>
      </c>
      <c r="D22" s="52">
        <v>297.45999999999998</v>
      </c>
    </row>
  </sheetData>
  <mergeCells count="2">
    <mergeCell ref="A4:B4"/>
    <mergeCell ref="C4:D4"/>
  </mergeCells>
  <printOptions horizontalCentered="1"/>
  <pageMargins left="0" right="0" top="0.59027777777777801" bottom="0.59027777777777801" header="0.39305555555555605" footer="0.39305555555555605"/>
  <pageSetup paperSize="9" fitToHeight="100" orientation="landscape" horizontalDpi="0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0"/>
  <sheetViews>
    <sheetView zoomScaleSheetLayoutView="100" workbookViewId="0">
      <selection activeCell="A15" sqref="A15"/>
    </sheetView>
  </sheetViews>
  <sheetFormatPr defaultRowHeight="20.100000000000001" customHeight="1"/>
  <cols>
    <col min="1" max="1" width="45.625" style="2" customWidth="1"/>
    <col min="2" max="4" width="20.625" style="2" customWidth="1"/>
    <col min="5" max="16384" width="9" style="2"/>
  </cols>
  <sheetData>
    <row r="1" spans="1:4" ht="20.100000000000001" customHeight="1">
      <c r="A1" s="3" t="s">
        <v>144</v>
      </c>
      <c r="B1" s="4"/>
      <c r="C1" s="4"/>
      <c r="D1" s="4"/>
    </row>
    <row r="2" spans="1:4" s="1" customFormat="1" ht="30" customHeight="1">
      <c r="A2" s="109" t="s">
        <v>145</v>
      </c>
      <c r="B2" s="109"/>
      <c r="C2" s="109"/>
      <c r="D2" s="109"/>
    </row>
    <row r="3" spans="1:4" ht="20.100000000000001" customHeight="1">
      <c r="A3" s="4"/>
      <c r="B3" s="4"/>
      <c r="C3" s="4"/>
      <c r="D3" s="4"/>
    </row>
    <row r="4" spans="1:4" ht="20.100000000000001" customHeight="1">
      <c r="A4" s="111" t="s">
        <v>53</v>
      </c>
      <c r="B4" s="113" t="s">
        <v>40</v>
      </c>
      <c r="C4" s="113" t="s">
        <v>84</v>
      </c>
      <c r="D4" s="113" t="s">
        <v>85</v>
      </c>
    </row>
    <row r="5" spans="1:4" ht="20.100000000000001" customHeight="1">
      <c r="A5" s="112"/>
      <c r="B5" s="114"/>
      <c r="C5" s="114"/>
      <c r="D5" s="114"/>
    </row>
    <row r="6" spans="1:4" ht="20.100000000000001" customHeight="1">
      <c r="A6" s="5" t="s">
        <v>14</v>
      </c>
      <c r="B6" s="6">
        <v>10.029999999999999</v>
      </c>
      <c r="C6" s="6">
        <v>10.029999999999999</v>
      </c>
      <c r="D6" s="7"/>
    </row>
    <row r="7" spans="1:4" ht="20.100000000000001" customHeight="1">
      <c r="A7" s="5" t="s">
        <v>56</v>
      </c>
      <c r="B7" s="6">
        <v>10.029999999999999</v>
      </c>
      <c r="C7" s="6">
        <v>10.029999999999999</v>
      </c>
      <c r="D7" s="8"/>
    </row>
    <row r="8" spans="1:4" ht="20.100000000000001" customHeight="1">
      <c r="A8" s="5" t="s">
        <v>58</v>
      </c>
      <c r="B8" s="6">
        <v>0.1</v>
      </c>
      <c r="C8" s="6">
        <v>0.1</v>
      </c>
      <c r="D8" s="8"/>
    </row>
    <row r="9" spans="1:4" ht="20.100000000000001" customHeight="1">
      <c r="A9" s="5" t="s">
        <v>60</v>
      </c>
      <c r="B9" s="6">
        <v>9.93</v>
      </c>
      <c r="C9" s="6">
        <v>9.93</v>
      </c>
      <c r="D9" s="8"/>
    </row>
    <row r="10" spans="1:4" ht="20.100000000000001" customHeight="1">
      <c r="A10" s="5" t="s">
        <v>16</v>
      </c>
      <c r="B10" s="6">
        <v>5.27</v>
      </c>
      <c r="C10" s="6">
        <v>5.27</v>
      </c>
      <c r="D10" s="8"/>
    </row>
    <row r="11" spans="1:4" ht="20.100000000000001" customHeight="1">
      <c r="A11" s="5" t="s">
        <v>63</v>
      </c>
      <c r="B11" s="6">
        <v>5.27</v>
      </c>
      <c r="C11" s="6">
        <v>5.27</v>
      </c>
      <c r="D11" s="8"/>
    </row>
    <row r="12" spans="1:4" ht="20.100000000000001" customHeight="1">
      <c r="A12" s="5" t="s">
        <v>65</v>
      </c>
      <c r="B12" s="6">
        <v>5.27</v>
      </c>
      <c r="C12" s="6">
        <v>5.27</v>
      </c>
      <c r="D12" s="8"/>
    </row>
    <row r="13" spans="1:4" ht="20.100000000000001" customHeight="1">
      <c r="A13" s="5" t="s">
        <v>20</v>
      </c>
      <c r="B13" s="6">
        <v>11.48</v>
      </c>
      <c r="C13" s="6">
        <v>11.48</v>
      </c>
      <c r="D13" s="8"/>
    </row>
    <row r="14" spans="1:4" ht="20.100000000000001" customHeight="1">
      <c r="A14" s="5" t="s">
        <v>68</v>
      </c>
      <c r="B14" s="6">
        <v>11.48</v>
      </c>
      <c r="C14" s="6">
        <v>11.48</v>
      </c>
      <c r="D14" s="8"/>
    </row>
    <row r="15" spans="1:4" ht="20.100000000000001" customHeight="1">
      <c r="A15" s="5" t="s">
        <v>70</v>
      </c>
      <c r="B15" s="6">
        <v>11.48</v>
      </c>
      <c r="C15" s="6">
        <v>11.48</v>
      </c>
      <c r="D15" s="8"/>
    </row>
    <row r="16" spans="1:4" ht="20.100000000000001" customHeight="1">
      <c r="A16" s="5" t="s">
        <v>22</v>
      </c>
      <c r="B16" s="6">
        <v>270.68</v>
      </c>
      <c r="C16" s="6">
        <v>270.68</v>
      </c>
      <c r="D16" s="8"/>
    </row>
    <row r="17" spans="1:4" ht="20.100000000000001" customHeight="1">
      <c r="A17" s="5" t="s">
        <v>71</v>
      </c>
      <c r="B17" s="6">
        <v>270.68</v>
      </c>
      <c r="C17" s="6">
        <v>270.68</v>
      </c>
      <c r="D17" s="8"/>
    </row>
    <row r="18" spans="1:4" ht="20.100000000000001" customHeight="1">
      <c r="A18" s="5" t="s">
        <v>72</v>
      </c>
      <c r="B18" s="9">
        <v>171.12</v>
      </c>
      <c r="C18" s="9">
        <v>171.12</v>
      </c>
      <c r="D18" s="8"/>
    </row>
    <row r="19" spans="1:4" ht="20.100000000000001" customHeight="1">
      <c r="A19" s="5" t="s">
        <v>73</v>
      </c>
      <c r="B19" s="9">
        <v>99.56</v>
      </c>
      <c r="C19" s="9">
        <v>99.56</v>
      </c>
      <c r="D19" s="8"/>
    </row>
    <row r="20" spans="1:4" ht="20.100000000000001" customHeight="1">
      <c r="A20" s="116" t="s">
        <v>38</v>
      </c>
      <c r="B20" s="9">
        <v>297.46000000000004</v>
      </c>
      <c r="C20" s="9">
        <v>297.46000000000004</v>
      </c>
      <c r="D20" s="10"/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zoomScale="55" zoomScaleSheetLayoutView="100" workbookViewId="0">
      <selection activeCell="A3" sqref="A3:B3"/>
    </sheetView>
  </sheetViews>
  <sheetFormatPr defaultRowHeight="30" customHeight="1"/>
  <cols>
    <col min="1" max="1" width="15.625" style="53" customWidth="1"/>
    <col min="2" max="2" width="36.125" style="53" customWidth="1"/>
    <col min="3" max="3" width="15.625" style="55" customWidth="1"/>
    <col min="4" max="15" width="15.625" style="53" customWidth="1"/>
    <col min="16" max="16384" width="9" style="53"/>
  </cols>
  <sheetData>
    <row r="1" spans="1:15" ht="30" customHeight="1">
      <c r="A1" s="91" t="s">
        <v>35</v>
      </c>
      <c r="B1" s="91"/>
    </row>
    <row r="2" spans="1:15" s="54" customFormat="1" ht="30" customHeight="1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30" customHeight="1">
      <c r="A3" s="93" t="s">
        <v>2</v>
      </c>
      <c r="B3" s="93"/>
      <c r="N3" s="94" t="s">
        <v>3</v>
      </c>
      <c r="O3" s="94"/>
    </row>
    <row r="4" spans="1:15" ht="30" customHeight="1">
      <c r="A4" s="90" t="s">
        <v>37</v>
      </c>
      <c r="B4" s="90"/>
      <c r="C4" s="90" t="s">
        <v>38</v>
      </c>
      <c r="D4" s="90" t="s">
        <v>39</v>
      </c>
      <c r="E4" s="95" t="s">
        <v>40</v>
      </c>
      <c r="F4" s="96"/>
      <c r="G4" s="96"/>
      <c r="H4" s="97"/>
      <c r="I4" s="98" t="s">
        <v>41</v>
      </c>
      <c r="J4" s="59"/>
      <c r="K4" s="90" t="s">
        <v>42</v>
      </c>
      <c r="L4" s="90" t="s">
        <v>43</v>
      </c>
      <c r="M4" s="90" t="s">
        <v>44</v>
      </c>
      <c r="N4" s="90" t="s">
        <v>45</v>
      </c>
      <c r="O4" s="90" t="s">
        <v>46</v>
      </c>
    </row>
    <row r="5" spans="1:15" ht="30" customHeight="1">
      <c r="A5" s="90"/>
      <c r="B5" s="90"/>
      <c r="C5" s="90"/>
      <c r="D5" s="90"/>
      <c r="E5" s="21" t="s">
        <v>47</v>
      </c>
      <c r="F5" s="21" t="s">
        <v>48</v>
      </c>
      <c r="G5" s="21" t="s">
        <v>49</v>
      </c>
      <c r="H5" s="21" t="s">
        <v>50</v>
      </c>
      <c r="I5" s="99"/>
      <c r="J5" s="21" t="s">
        <v>51</v>
      </c>
      <c r="K5" s="90"/>
      <c r="L5" s="90"/>
      <c r="M5" s="90"/>
      <c r="N5" s="90"/>
      <c r="O5" s="90"/>
    </row>
    <row r="6" spans="1:15" ht="30" customHeight="1">
      <c r="A6" s="21" t="s">
        <v>52</v>
      </c>
      <c r="B6" s="21" t="s">
        <v>53</v>
      </c>
      <c r="C6" s="8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30" customHeight="1">
      <c r="A7" s="38" t="s">
        <v>54</v>
      </c>
      <c r="B7" s="5" t="s">
        <v>14</v>
      </c>
      <c r="C7" s="6">
        <f>C8</f>
        <v>10.029999999999999</v>
      </c>
      <c r="D7" s="21"/>
      <c r="E7" s="6">
        <f t="shared" ref="E7:E13" si="0">C7</f>
        <v>10.029999999999999</v>
      </c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30" customHeight="1">
      <c r="A8" s="38" t="s">
        <v>55</v>
      </c>
      <c r="B8" s="5" t="s">
        <v>56</v>
      </c>
      <c r="C8" s="6">
        <f>C9+C10</f>
        <v>10.029999999999999</v>
      </c>
      <c r="D8" s="21"/>
      <c r="E8" s="6">
        <f t="shared" si="0"/>
        <v>10.029999999999999</v>
      </c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30" customHeight="1">
      <c r="A9" s="38" t="s">
        <v>57</v>
      </c>
      <c r="B9" s="5" t="s">
        <v>58</v>
      </c>
      <c r="C9" s="6">
        <v>0.1</v>
      </c>
      <c r="D9" s="21"/>
      <c r="E9" s="6">
        <f t="shared" si="0"/>
        <v>0.1</v>
      </c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30" customHeight="1">
      <c r="A10" s="38" t="s">
        <v>59</v>
      </c>
      <c r="B10" s="5" t="s">
        <v>60</v>
      </c>
      <c r="C10" s="6">
        <v>9.93</v>
      </c>
      <c r="D10" s="21"/>
      <c r="E10" s="6">
        <f t="shared" si="0"/>
        <v>9.93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0" customHeight="1">
      <c r="A11" s="38" t="s">
        <v>61</v>
      </c>
      <c r="B11" s="5" t="s">
        <v>16</v>
      </c>
      <c r="C11" s="6">
        <v>5.27</v>
      </c>
      <c r="D11" s="21"/>
      <c r="E11" s="6">
        <f t="shared" si="0"/>
        <v>5.27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0" customHeight="1">
      <c r="A12" s="38" t="s">
        <v>62</v>
      </c>
      <c r="B12" s="5" t="s">
        <v>63</v>
      </c>
      <c r="C12" s="6">
        <v>5.27</v>
      </c>
      <c r="D12" s="21"/>
      <c r="E12" s="6">
        <f t="shared" si="0"/>
        <v>5.27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30" customHeight="1">
      <c r="A13" s="38" t="s">
        <v>64</v>
      </c>
      <c r="B13" s="5" t="s">
        <v>65</v>
      </c>
      <c r="C13" s="6">
        <v>5.27</v>
      </c>
      <c r="D13" s="21"/>
      <c r="E13" s="6">
        <f t="shared" si="0"/>
        <v>5.27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ht="30" customHeight="1">
      <c r="A14" s="38" t="s">
        <v>66</v>
      </c>
      <c r="B14" s="5" t="s">
        <v>20</v>
      </c>
      <c r="C14" s="6">
        <v>11.48</v>
      </c>
      <c r="D14" s="21"/>
      <c r="E14" s="6">
        <f t="shared" ref="E14:E20" si="1">C14</f>
        <v>11.48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ht="30" customHeight="1">
      <c r="A15" s="38" t="s">
        <v>67</v>
      </c>
      <c r="B15" s="5" t="s">
        <v>68</v>
      </c>
      <c r="C15" s="9">
        <v>11.48</v>
      </c>
      <c r="D15" s="21"/>
      <c r="E15" s="6">
        <f t="shared" si="1"/>
        <v>11.48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ht="30" customHeight="1">
      <c r="A16" s="38" t="s">
        <v>69</v>
      </c>
      <c r="B16" s="5" t="s">
        <v>70</v>
      </c>
      <c r="C16" s="9">
        <v>11.48</v>
      </c>
      <c r="D16" s="21"/>
      <c r="E16" s="6">
        <f t="shared" si="1"/>
        <v>11.48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ht="30" customHeight="1">
      <c r="A17" s="21">
        <v>224</v>
      </c>
      <c r="B17" s="116" t="s">
        <v>22</v>
      </c>
      <c r="C17" s="9">
        <f>C18</f>
        <v>270.68</v>
      </c>
      <c r="D17" s="21"/>
      <c r="E17" s="6">
        <f t="shared" si="1"/>
        <v>270.68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ht="30" customHeight="1">
      <c r="A18" s="21">
        <v>22401</v>
      </c>
      <c r="B18" s="21" t="s">
        <v>71</v>
      </c>
      <c r="C18" s="9">
        <f>C19+C20</f>
        <v>270.68</v>
      </c>
      <c r="D18" s="21"/>
      <c r="E18" s="6">
        <f t="shared" si="1"/>
        <v>270.68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30" customHeight="1">
      <c r="A19" s="21">
        <v>2240101</v>
      </c>
      <c r="B19" s="30" t="s">
        <v>72</v>
      </c>
      <c r="C19" s="9">
        <v>171.12</v>
      </c>
      <c r="D19" s="21"/>
      <c r="E19" s="6">
        <f t="shared" si="1"/>
        <v>171.12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30" customHeight="1">
      <c r="A20" s="21">
        <v>2240102</v>
      </c>
      <c r="B20" s="30" t="s">
        <v>73</v>
      </c>
      <c r="C20" s="9">
        <v>99.56</v>
      </c>
      <c r="D20" s="21"/>
      <c r="E20" s="6">
        <f t="shared" si="1"/>
        <v>99.56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30" customHeight="1">
      <c r="A21" s="95" t="s">
        <v>38</v>
      </c>
      <c r="B21" s="97"/>
      <c r="C21" s="58">
        <f>C7+C11+C14+C17</f>
        <v>297.46000000000004</v>
      </c>
      <c r="D21" s="58">
        <f>D7+D11+D14+D17</f>
        <v>0</v>
      </c>
      <c r="E21" s="58">
        <f>E7+E11+E14+E17</f>
        <v>297.46000000000004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5">
    <mergeCell ref="A21:B21"/>
    <mergeCell ref="C4:C5"/>
    <mergeCell ref="D4:D5"/>
    <mergeCell ref="I4:I5"/>
    <mergeCell ref="K4:K5"/>
    <mergeCell ref="A1:B1"/>
    <mergeCell ref="A2:O2"/>
    <mergeCell ref="A3:B3"/>
    <mergeCell ref="N3:O3"/>
    <mergeCell ref="E4:H4"/>
    <mergeCell ref="L4:L5"/>
    <mergeCell ref="M4:M5"/>
    <mergeCell ref="N4:N5"/>
    <mergeCell ref="O4:O5"/>
    <mergeCell ref="A4:B5"/>
  </mergeCells>
  <printOptions horizontalCentered="1"/>
  <pageMargins left="0" right="0" top="0.98402777777777795" bottom="0.98402777777777795" header="0.51180555555555596" footer="0.51180555555555596"/>
  <pageSetup paperSize="9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="70" zoomScaleSheetLayoutView="100" workbookViewId="0">
      <selection activeCell="B6" sqref="B1:B65536"/>
    </sheetView>
  </sheetViews>
  <sheetFormatPr defaultRowHeight="30" customHeight="1"/>
  <cols>
    <col min="1" max="1" width="15.625" style="2" customWidth="1"/>
    <col min="2" max="2" width="30.625" style="2" customWidth="1"/>
    <col min="3" max="8" width="15.625" style="2" customWidth="1"/>
    <col min="9" max="16384" width="9" style="2"/>
  </cols>
  <sheetData>
    <row r="1" spans="1:12" s="53" customFormat="1" ht="30" customHeight="1">
      <c r="A1" s="91" t="s">
        <v>74</v>
      </c>
      <c r="B1" s="91"/>
    </row>
    <row r="2" spans="1:12" s="54" customFormat="1" ht="30" customHeight="1">
      <c r="A2" s="92" t="s">
        <v>75</v>
      </c>
      <c r="B2" s="92"/>
      <c r="C2" s="92"/>
      <c r="D2" s="92"/>
      <c r="E2" s="92"/>
      <c r="F2" s="92"/>
      <c r="G2" s="92"/>
      <c r="H2" s="92"/>
      <c r="I2" s="57"/>
      <c r="J2" s="57"/>
      <c r="K2" s="57"/>
      <c r="L2" s="57"/>
    </row>
    <row r="3" spans="1:12" s="53" customFormat="1" ht="30" customHeight="1">
      <c r="A3" s="93" t="s">
        <v>2</v>
      </c>
      <c r="B3" s="93"/>
      <c r="C3" s="56"/>
      <c r="D3" s="56"/>
      <c r="E3" s="56"/>
      <c r="F3" s="56"/>
      <c r="G3" s="100" t="s">
        <v>3</v>
      </c>
      <c r="H3" s="100"/>
      <c r="I3" s="56"/>
      <c r="J3" s="56"/>
      <c r="K3" s="56"/>
      <c r="L3" s="56"/>
    </row>
    <row r="4" spans="1:12" s="55" customFormat="1" ht="30" customHeight="1">
      <c r="A4" s="90" t="s">
        <v>37</v>
      </c>
      <c r="B4" s="90"/>
      <c r="C4" s="85" t="s">
        <v>38</v>
      </c>
      <c r="D4" s="85" t="s">
        <v>76</v>
      </c>
      <c r="E4" s="85" t="s">
        <v>77</v>
      </c>
      <c r="F4" s="85" t="s">
        <v>78</v>
      </c>
      <c r="G4" s="85" t="s">
        <v>79</v>
      </c>
      <c r="H4" s="85" t="s">
        <v>80</v>
      </c>
    </row>
    <row r="5" spans="1:12" ht="30" customHeight="1">
      <c r="A5" s="90"/>
      <c r="B5" s="90"/>
      <c r="C5" s="10"/>
      <c r="D5" s="10"/>
      <c r="E5" s="10"/>
      <c r="F5" s="10"/>
      <c r="G5" s="10"/>
      <c r="H5" s="10"/>
    </row>
    <row r="6" spans="1:12" s="14" customFormat="1" ht="30" customHeight="1">
      <c r="A6" s="85" t="s">
        <v>52</v>
      </c>
      <c r="B6" s="85" t="s">
        <v>53</v>
      </c>
      <c r="C6" s="16"/>
      <c r="D6" s="16"/>
      <c r="E6" s="16"/>
      <c r="F6" s="16"/>
      <c r="G6" s="16"/>
      <c r="H6" s="16"/>
    </row>
    <row r="7" spans="1:12" s="14" customFormat="1" ht="30" customHeight="1">
      <c r="A7" s="38" t="s">
        <v>54</v>
      </c>
      <c r="B7" s="5" t="s">
        <v>14</v>
      </c>
      <c r="C7" s="6">
        <v>10.029999999999999</v>
      </c>
      <c r="D7" s="16">
        <f>C7-E7</f>
        <v>10.029999999999999</v>
      </c>
      <c r="E7" s="37"/>
      <c r="F7" s="16"/>
      <c r="G7" s="16"/>
      <c r="H7" s="16"/>
    </row>
    <row r="8" spans="1:12" s="14" customFormat="1" ht="30" customHeight="1">
      <c r="A8" s="38" t="s">
        <v>55</v>
      </c>
      <c r="B8" s="5" t="s">
        <v>56</v>
      </c>
      <c r="C8" s="6">
        <v>10.029999999999999</v>
      </c>
      <c r="D8" s="16">
        <f t="shared" ref="D8:D21" si="0">C8-E8</f>
        <v>10.029999999999999</v>
      </c>
      <c r="E8" s="37"/>
      <c r="F8" s="16"/>
      <c r="G8" s="16"/>
      <c r="H8" s="16"/>
    </row>
    <row r="9" spans="1:12" s="14" customFormat="1" ht="30" customHeight="1">
      <c r="A9" s="38" t="s">
        <v>57</v>
      </c>
      <c r="B9" s="5" t="s">
        <v>58</v>
      </c>
      <c r="C9" s="6">
        <v>0.1</v>
      </c>
      <c r="D9" s="16">
        <f t="shared" si="0"/>
        <v>0.1</v>
      </c>
      <c r="E9" s="16"/>
      <c r="F9" s="16"/>
      <c r="G9" s="16"/>
      <c r="H9" s="16"/>
    </row>
    <row r="10" spans="1:12" s="14" customFormat="1" ht="30" customHeight="1">
      <c r="A10" s="38" t="s">
        <v>59</v>
      </c>
      <c r="B10" s="5" t="s">
        <v>60</v>
      </c>
      <c r="C10" s="6">
        <v>9.93</v>
      </c>
      <c r="D10" s="16">
        <f t="shared" si="0"/>
        <v>9.93</v>
      </c>
      <c r="E10" s="37"/>
      <c r="F10" s="16"/>
      <c r="G10" s="16"/>
      <c r="H10" s="16"/>
    </row>
    <row r="11" spans="1:12" s="14" customFormat="1" ht="30" customHeight="1">
      <c r="A11" s="38" t="s">
        <v>61</v>
      </c>
      <c r="B11" s="5" t="s">
        <v>16</v>
      </c>
      <c r="C11" s="6">
        <v>5.27</v>
      </c>
      <c r="D11" s="16">
        <f t="shared" si="0"/>
        <v>5.27</v>
      </c>
      <c r="E11" s="16"/>
      <c r="F11" s="16"/>
      <c r="G11" s="16"/>
      <c r="H11" s="16"/>
    </row>
    <row r="12" spans="1:12" s="14" customFormat="1" ht="30" customHeight="1">
      <c r="A12" s="38" t="s">
        <v>62</v>
      </c>
      <c r="B12" s="5" t="s">
        <v>63</v>
      </c>
      <c r="C12" s="6">
        <v>5.27</v>
      </c>
      <c r="D12" s="16">
        <f t="shared" si="0"/>
        <v>5.27</v>
      </c>
      <c r="E12" s="16"/>
      <c r="F12" s="16"/>
      <c r="G12" s="16"/>
      <c r="H12" s="16"/>
    </row>
    <row r="13" spans="1:12" s="14" customFormat="1" ht="30" customHeight="1">
      <c r="A13" s="38" t="s">
        <v>64</v>
      </c>
      <c r="B13" s="5" t="s">
        <v>65</v>
      </c>
      <c r="C13" s="6">
        <v>5.27</v>
      </c>
      <c r="D13" s="16">
        <f t="shared" si="0"/>
        <v>5.27</v>
      </c>
      <c r="E13" s="16"/>
      <c r="F13" s="16"/>
      <c r="G13" s="16"/>
      <c r="H13" s="16"/>
    </row>
    <row r="14" spans="1:12" s="14" customFormat="1" ht="30" customHeight="1">
      <c r="A14" s="38" t="s">
        <v>66</v>
      </c>
      <c r="B14" s="5" t="s">
        <v>20</v>
      </c>
      <c r="C14" s="6">
        <v>11.48</v>
      </c>
      <c r="D14" s="16">
        <f t="shared" si="0"/>
        <v>11.48</v>
      </c>
      <c r="E14" s="16"/>
      <c r="F14" s="16"/>
      <c r="G14" s="16"/>
      <c r="H14" s="16"/>
    </row>
    <row r="15" spans="1:12" s="14" customFormat="1" ht="30" customHeight="1">
      <c r="A15" s="38" t="s">
        <v>67</v>
      </c>
      <c r="B15" s="5" t="s">
        <v>68</v>
      </c>
      <c r="C15" s="6">
        <v>11.48</v>
      </c>
      <c r="D15" s="16">
        <f t="shared" si="0"/>
        <v>11.48</v>
      </c>
      <c r="E15" s="6"/>
      <c r="F15" s="16"/>
      <c r="G15" s="16"/>
      <c r="H15" s="16"/>
    </row>
    <row r="16" spans="1:12" s="14" customFormat="1" ht="30" customHeight="1">
      <c r="A16" s="38" t="s">
        <v>69</v>
      </c>
      <c r="B16" s="5" t="s">
        <v>70</v>
      </c>
      <c r="C16" s="6">
        <v>11.48</v>
      </c>
      <c r="D16" s="16">
        <f t="shared" si="0"/>
        <v>11.48</v>
      </c>
      <c r="E16" s="6"/>
      <c r="F16" s="16"/>
      <c r="G16" s="16"/>
      <c r="H16" s="16"/>
    </row>
    <row r="17" spans="1:8" s="14" customFormat="1" ht="30" customHeight="1">
      <c r="A17" s="38">
        <v>224</v>
      </c>
      <c r="B17" s="5" t="s">
        <v>22</v>
      </c>
      <c r="C17" s="6">
        <v>270.68</v>
      </c>
      <c r="D17" s="16">
        <f t="shared" si="0"/>
        <v>270.68</v>
      </c>
      <c r="E17" s="6"/>
      <c r="F17" s="16"/>
      <c r="G17" s="16"/>
      <c r="H17" s="16"/>
    </row>
    <row r="18" spans="1:8" s="14" customFormat="1" ht="30" customHeight="1">
      <c r="A18" s="38">
        <v>22401</v>
      </c>
      <c r="B18" s="5" t="s">
        <v>71</v>
      </c>
      <c r="C18" s="6">
        <v>270.68</v>
      </c>
      <c r="D18" s="16">
        <f t="shared" si="0"/>
        <v>270.68</v>
      </c>
      <c r="E18" s="16"/>
      <c r="F18" s="16"/>
      <c r="G18" s="16"/>
      <c r="H18" s="16"/>
    </row>
    <row r="19" spans="1:8" s="14" customFormat="1" ht="30" customHeight="1">
      <c r="A19" s="38">
        <v>2240101</v>
      </c>
      <c r="B19" s="5" t="s">
        <v>72</v>
      </c>
      <c r="C19" s="9">
        <v>171.12</v>
      </c>
      <c r="D19" s="16">
        <f t="shared" si="0"/>
        <v>171.12</v>
      </c>
      <c r="E19" s="16"/>
      <c r="F19" s="16"/>
      <c r="G19" s="16"/>
      <c r="H19" s="16"/>
    </row>
    <row r="20" spans="1:8" s="14" customFormat="1" ht="30" customHeight="1">
      <c r="A20" s="38">
        <v>2240102</v>
      </c>
      <c r="B20" s="5" t="s">
        <v>73</v>
      </c>
      <c r="C20" s="9">
        <v>99.56</v>
      </c>
      <c r="D20" s="16">
        <f t="shared" si="0"/>
        <v>13.5</v>
      </c>
      <c r="E20" s="16">
        <v>86.06</v>
      </c>
      <c r="F20" s="16"/>
      <c r="G20" s="16"/>
      <c r="H20" s="16"/>
    </row>
    <row r="21" spans="1:8" s="14" customFormat="1" ht="30" customHeight="1">
      <c r="A21" s="21" t="s">
        <v>38</v>
      </c>
      <c r="B21" s="116"/>
      <c r="C21" s="9">
        <v>297.46000000000004</v>
      </c>
      <c r="D21" s="16">
        <f t="shared" si="0"/>
        <v>211.40000000000003</v>
      </c>
      <c r="E21" s="16">
        <v>86.06</v>
      </c>
      <c r="F21" s="16"/>
      <c r="G21" s="16"/>
      <c r="H21" s="16"/>
    </row>
  </sheetData>
  <mergeCells count="5">
    <mergeCell ref="A1:B1"/>
    <mergeCell ref="A2:H2"/>
    <mergeCell ref="A3:B3"/>
    <mergeCell ref="G3:H3"/>
    <mergeCell ref="A4:B5"/>
  </mergeCells>
  <printOptions horizontalCentered="1"/>
  <pageMargins left="0" right="0" top="0.98402777777777795" bottom="0.98402777777777795" header="0.51180555555555596" footer="0.51180555555555596"/>
  <pageSetup paperSize="9" orientation="landscape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zoomScale="85" zoomScaleSheetLayoutView="100" workbookViewId="0">
      <selection activeCell="L12" sqref="L12"/>
    </sheetView>
  </sheetViews>
  <sheetFormatPr defaultColWidth="7.25" defaultRowHeight="30" customHeight="1"/>
  <cols>
    <col min="1" max="1" width="34.625" style="39" customWidth="1"/>
    <col min="2" max="2" width="15.625" style="39" customWidth="1"/>
    <col min="3" max="3" width="20.625" style="39" customWidth="1"/>
    <col min="4" max="6" width="15.625" style="39" customWidth="1"/>
    <col min="7" max="16384" width="7.25" style="39"/>
  </cols>
  <sheetData>
    <row r="1" spans="1:6" ht="30" customHeight="1">
      <c r="A1" s="39" t="s">
        <v>81</v>
      </c>
      <c r="F1" s="41"/>
    </row>
    <row r="2" spans="1:6" s="40" customFormat="1" ht="30" customHeight="1">
      <c r="A2" s="101" t="s">
        <v>82</v>
      </c>
      <c r="B2" s="101"/>
      <c r="C2" s="101"/>
      <c r="D2" s="101"/>
      <c r="E2" s="101"/>
      <c r="F2" s="101"/>
    </row>
    <row r="3" spans="1:6" ht="30" customHeight="1">
      <c r="A3" s="42" t="s">
        <v>2</v>
      </c>
      <c r="F3" s="41" t="s">
        <v>3</v>
      </c>
    </row>
    <row r="4" spans="1:6" ht="30" customHeight="1">
      <c r="A4" s="102" t="s">
        <v>4</v>
      </c>
      <c r="B4" s="103"/>
      <c r="C4" s="102" t="s">
        <v>5</v>
      </c>
      <c r="D4" s="104"/>
      <c r="E4" s="104"/>
      <c r="F4" s="103"/>
    </row>
    <row r="5" spans="1:6" ht="30" customHeight="1">
      <c r="A5" s="43" t="s">
        <v>6</v>
      </c>
      <c r="B5" s="43" t="s">
        <v>7</v>
      </c>
      <c r="C5" s="43" t="s">
        <v>83</v>
      </c>
      <c r="D5" s="43" t="s">
        <v>38</v>
      </c>
      <c r="E5" s="44" t="s">
        <v>84</v>
      </c>
      <c r="F5" s="44" t="s">
        <v>85</v>
      </c>
    </row>
    <row r="6" spans="1:6" ht="30" customHeight="1">
      <c r="A6" s="45" t="s">
        <v>86</v>
      </c>
      <c r="B6" s="46">
        <v>297.45999999999998</v>
      </c>
      <c r="C6" s="47" t="s">
        <v>87</v>
      </c>
      <c r="D6" s="46">
        <v>297.45999999999998</v>
      </c>
      <c r="E6" s="46">
        <v>297.45999999999998</v>
      </c>
      <c r="F6" s="43"/>
    </row>
    <row r="7" spans="1:6" ht="30" customHeight="1">
      <c r="A7" s="45" t="s">
        <v>11</v>
      </c>
      <c r="B7" s="46">
        <v>297.45999999999998</v>
      </c>
      <c r="C7" s="48" t="s">
        <v>10</v>
      </c>
      <c r="D7" s="49"/>
      <c r="E7" s="50"/>
      <c r="F7" s="49"/>
    </row>
    <row r="8" spans="1:6" ht="30" customHeight="1">
      <c r="A8" s="45" t="s">
        <v>13</v>
      </c>
      <c r="B8" s="46"/>
      <c r="C8" s="5" t="s">
        <v>14</v>
      </c>
      <c r="D8" s="49">
        <v>10.029999999999999</v>
      </c>
      <c r="E8" s="49">
        <v>10.029999999999999</v>
      </c>
      <c r="F8" s="49"/>
    </row>
    <row r="9" spans="1:6" ht="30" customHeight="1">
      <c r="A9" s="45" t="s">
        <v>15</v>
      </c>
      <c r="B9" s="46"/>
      <c r="C9" s="5" t="s">
        <v>16</v>
      </c>
      <c r="D9" s="49">
        <v>5.27</v>
      </c>
      <c r="E9" s="49">
        <v>5.27</v>
      </c>
      <c r="F9" s="49"/>
    </row>
    <row r="10" spans="1:6" ht="30" customHeight="1">
      <c r="A10" s="45" t="s">
        <v>17</v>
      </c>
      <c r="B10" s="46"/>
      <c r="C10" s="5" t="s">
        <v>18</v>
      </c>
      <c r="D10" s="49">
        <v>0</v>
      </c>
      <c r="E10" s="49">
        <v>0</v>
      </c>
      <c r="F10" s="49"/>
    </row>
    <row r="11" spans="1:6" ht="30" customHeight="1">
      <c r="A11" s="45" t="s">
        <v>88</v>
      </c>
      <c r="B11" s="46"/>
      <c r="C11" s="5" t="s">
        <v>20</v>
      </c>
      <c r="D11" s="49">
        <v>11.48</v>
      </c>
      <c r="E11" s="49">
        <v>11.48</v>
      </c>
      <c r="F11" s="49"/>
    </row>
    <row r="12" spans="1:6" ht="30" customHeight="1">
      <c r="A12" s="45" t="s">
        <v>89</v>
      </c>
      <c r="B12" s="46"/>
      <c r="C12" s="117" t="s">
        <v>22</v>
      </c>
      <c r="D12" s="49">
        <v>270.68</v>
      </c>
      <c r="E12" s="49">
        <v>270.68</v>
      </c>
      <c r="F12" s="49"/>
    </row>
    <row r="13" spans="1:6" ht="30" customHeight="1">
      <c r="A13" s="45" t="s">
        <v>90</v>
      </c>
      <c r="B13" s="46"/>
      <c r="C13" s="51"/>
      <c r="D13" s="51"/>
      <c r="E13" s="51"/>
      <c r="F13" s="49"/>
    </row>
    <row r="14" spans="1:6" ht="30" customHeight="1">
      <c r="A14" s="45"/>
      <c r="B14" s="46"/>
      <c r="C14" s="50" t="s">
        <v>91</v>
      </c>
      <c r="D14" s="50"/>
      <c r="E14" s="50"/>
      <c r="F14" s="49"/>
    </row>
    <row r="15" spans="1:6" ht="30" customHeight="1">
      <c r="A15" s="45"/>
      <c r="B15" s="46"/>
      <c r="C15" s="50"/>
      <c r="D15" s="50"/>
      <c r="E15" s="50"/>
      <c r="F15" s="49"/>
    </row>
    <row r="16" spans="1:6" ht="30" customHeight="1">
      <c r="A16" s="44" t="s">
        <v>33</v>
      </c>
      <c r="B16" s="46">
        <v>297.45999999999998</v>
      </c>
      <c r="C16" s="44" t="s">
        <v>34</v>
      </c>
      <c r="D16" s="46">
        <f>D8+D9+D10+D11+D12</f>
        <v>297.46000000000004</v>
      </c>
      <c r="E16" s="46">
        <f>E8+E9+E10+E11+E12</f>
        <v>297.46000000000004</v>
      </c>
      <c r="F16" s="52"/>
    </row>
  </sheetData>
  <mergeCells count="3">
    <mergeCell ref="A2:F2"/>
    <mergeCell ref="A4:B4"/>
    <mergeCell ref="C4:F4"/>
  </mergeCells>
  <printOptions horizontalCentered="1"/>
  <pageMargins left="0.74791666666666701" right="0.74791666666666701" top="0.98402777777777795" bottom="0.78680555555555598" header="0.51180555555555596" footer="0.51180555555555596"/>
  <pageSetup paperSize="9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zoomScaleSheetLayoutView="100" workbookViewId="0">
      <selection activeCell="B1" sqref="B1:B65536"/>
    </sheetView>
  </sheetViews>
  <sheetFormatPr defaultRowHeight="20.100000000000001" customHeight="1"/>
  <cols>
    <col min="1" max="1" width="15.625" style="2" customWidth="1"/>
    <col min="2" max="2" width="45.625" style="2" customWidth="1"/>
    <col min="3" max="5" width="15.625" style="2" customWidth="1"/>
    <col min="6" max="16384" width="9" style="2"/>
  </cols>
  <sheetData>
    <row r="1" spans="1:5" ht="20.100000000000001" customHeight="1">
      <c r="A1" s="2" t="s">
        <v>92</v>
      </c>
    </row>
    <row r="2" spans="1:5" s="1" customFormat="1" ht="30" customHeight="1">
      <c r="A2" s="105" t="s">
        <v>93</v>
      </c>
      <c r="B2" s="105"/>
      <c r="C2" s="105"/>
      <c r="D2" s="105"/>
      <c r="E2" s="105"/>
    </row>
    <row r="3" spans="1:5" ht="20.100000000000001" customHeight="1">
      <c r="A3" s="2" t="s">
        <v>2</v>
      </c>
      <c r="E3" s="15" t="s">
        <v>3</v>
      </c>
    </row>
    <row r="4" spans="1:5" s="14" customFormat="1" ht="20.100000000000001" customHeight="1">
      <c r="A4" s="90" t="s">
        <v>37</v>
      </c>
      <c r="B4" s="90"/>
      <c r="C4" s="106" t="s">
        <v>94</v>
      </c>
      <c r="D4" s="107"/>
      <c r="E4" s="108"/>
    </row>
    <row r="5" spans="1:5" s="14" customFormat="1" ht="20.100000000000001" customHeight="1">
      <c r="A5" s="90"/>
      <c r="B5" s="90"/>
      <c r="C5" s="16" t="s">
        <v>38</v>
      </c>
      <c r="D5" s="16" t="s">
        <v>76</v>
      </c>
      <c r="E5" s="16" t="s">
        <v>77</v>
      </c>
    </row>
    <row r="6" spans="1:5" ht="20.100000000000001" customHeight="1">
      <c r="A6" s="85" t="s">
        <v>52</v>
      </c>
      <c r="B6" s="85" t="s">
        <v>53</v>
      </c>
      <c r="C6" s="10"/>
      <c r="D6" s="10"/>
      <c r="E6" s="10"/>
    </row>
    <row r="7" spans="1:5" ht="20.100000000000001" customHeight="1">
      <c r="A7" s="38" t="s">
        <v>54</v>
      </c>
      <c r="B7" s="5" t="s">
        <v>14</v>
      </c>
      <c r="C7" s="6">
        <v>10.029999999999999</v>
      </c>
      <c r="D7" s="16">
        <v>10.029999999999999</v>
      </c>
      <c r="E7" s="37"/>
    </row>
    <row r="8" spans="1:5" ht="20.100000000000001" customHeight="1">
      <c r="A8" s="38" t="s">
        <v>55</v>
      </c>
      <c r="B8" s="5" t="s">
        <v>56</v>
      </c>
      <c r="C8" s="6">
        <v>10.029999999999999</v>
      </c>
      <c r="D8" s="16">
        <v>10.029999999999999</v>
      </c>
      <c r="E8" s="37"/>
    </row>
    <row r="9" spans="1:5" ht="20.100000000000001" customHeight="1">
      <c r="A9" s="38" t="s">
        <v>57</v>
      </c>
      <c r="B9" s="5" t="s">
        <v>58</v>
      </c>
      <c r="C9" s="6">
        <v>0.1</v>
      </c>
      <c r="D9" s="16">
        <v>0.1</v>
      </c>
      <c r="E9" s="16"/>
    </row>
    <row r="10" spans="1:5" ht="20.100000000000001" customHeight="1">
      <c r="A10" s="38" t="s">
        <v>59</v>
      </c>
      <c r="B10" s="5" t="s">
        <v>60</v>
      </c>
      <c r="C10" s="6">
        <v>9.93</v>
      </c>
      <c r="D10" s="16">
        <v>9.93</v>
      </c>
      <c r="E10" s="37"/>
    </row>
    <row r="11" spans="1:5" ht="20.100000000000001" customHeight="1">
      <c r="A11" s="38" t="s">
        <v>61</v>
      </c>
      <c r="B11" s="5" t="s">
        <v>16</v>
      </c>
      <c r="C11" s="6">
        <v>5.27</v>
      </c>
      <c r="D11" s="16">
        <v>5.27</v>
      </c>
      <c r="E11" s="16"/>
    </row>
    <row r="12" spans="1:5" ht="20.100000000000001" customHeight="1">
      <c r="A12" s="38" t="s">
        <v>62</v>
      </c>
      <c r="B12" s="5" t="s">
        <v>63</v>
      </c>
      <c r="C12" s="6">
        <v>5.27</v>
      </c>
      <c r="D12" s="16">
        <v>5.27</v>
      </c>
      <c r="E12" s="16"/>
    </row>
    <row r="13" spans="1:5" ht="20.100000000000001" customHeight="1">
      <c r="A13" s="38" t="s">
        <v>64</v>
      </c>
      <c r="B13" s="5" t="s">
        <v>65</v>
      </c>
      <c r="C13" s="6">
        <v>5.27</v>
      </c>
      <c r="D13" s="16">
        <v>5.27</v>
      </c>
      <c r="E13" s="16"/>
    </row>
    <row r="14" spans="1:5" ht="20.100000000000001" customHeight="1">
      <c r="A14" s="38" t="s">
        <v>66</v>
      </c>
      <c r="B14" s="5" t="s">
        <v>20</v>
      </c>
      <c r="C14" s="6">
        <v>11.48</v>
      </c>
      <c r="D14" s="16">
        <v>11.48</v>
      </c>
      <c r="E14" s="16"/>
    </row>
    <row r="15" spans="1:5" ht="20.100000000000001" customHeight="1">
      <c r="A15" s="38" t="s">
        <v>67</v>
      </c>
      <c r="B15" s="5" t="s">
        <v>68</v>
      </c>
      <c r="C15" s="6">
        <v>11.48</v>
      </c>
      <c r="D15" s="16">
        <v>11.48</v>
      </c>
      <c r="E15" s="6"/>
    </row>
    <row r="16" spans="1:5" ht="20.100000000000001" customHeight="1">
      <c r="A16" s="38" t="s">
        <v>69</v>
      </c>
      <c r="B16" s="5" t="s">
        <v>70</v>
      </c>
      <c r="C16" s="6">
        <v>11.48</v>
      </c>
      <c r="D16" s="16">
        <v>11.48</v>
      </c>
      <c r="E16" s="6"/>
    </row>
    <row r="17" spans="1:5" ht="20.100000000000001" customHeight="1">
      <c r="A17" s="38">
        <v>224</v>
      </c>
      <c r="B17" s="5" t="s">
        <v>22</v>
      </c>
      <c r="C17" s="6">
        <v>270.68</v>
      </c>
      <c r="D17" s="16">
        <v>270.68</v>
      </c>
      <c r="E17" s="6"/>
    </row>
    <row r="18" spans="1:5" ht="20.100000000000001" customHeight="1">
      <c r="A18" s="38">
        <v>22401</v>
      </c>
      <c r="B18" s="5" t="s">
        <v>71</v>
      </c>
      <c r="C18" s="6">
        <v>270.68</v>
      </c>
      <c r="D18" s="16">
        <v>270.68</v>
      </c>
      <c r="E18" s="16"/>
    </row>
    <row r="19" spans="1:5" ht="20.100000000000001" customHeight="1">
      <c r="A19" s="38">
        <v>2240101</v>
      </c>
      <c r="B19" s="5" t="s">
        <v>72</v>
      </c>
      <c r="C19" s="9">
        <v>171.12</v>
      </c>
      <c r="D19" s="16">
        <v>171.12</v>
      </c>
      <c r="E19" s="16"/>
    </row>
    <row r="20" spans="1:5" ht="20.100000000000001" customHeight="1">
      <c r="A20" s="38">
        <v>2240102</v>
      </c>
      <c r="B20" s="5" t="s">
        <v>73</v>
      </c>
      <c r="C20" s="9">
        <v>99.56</v>
      </c>
      <c r="D20" s="16">
        <v>13.5</v>
      </c>
      <c r="E20" s="16">
        <v>86.06</v>
      </c>
    </row>
    <row r="21" spans="1:5" ht="20.100000000000001" customHeight="1">
      <c r="A21" s="21" t="s">
        <v>38</v>
      </c>
      <c r="B21" s="116"/>
      <c r="C21" s="9">
        <v>297.46000000000004</v>
      </c>
      <c r="D21" s="16">
        <v>211.40000000000003</v>
      </c>
      <c r="E21" s="16">
        <v>86.06</v>
      </c>
    </row>
  </sheetData>
  <mergeCells count="3">
    <mergeCell ref="A2:E2"/>
    <mergeCell ref="C4:E4"/>
    <mergeCell ref="A4:B5"/>
  </mergeCells>
  <printOptions horizontalCentered="1"/>
  <pageMargins left="0" right="0" top="0.74791666666666701" bottom="0.74791666666666701" header="0.31458333333333299" footer="0.31458333333333299"/>
  <pageSetup paperSize="9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zoomScaleSheetLayoutView="100" workbookViewId="0">
      <selection activeCell="B1" sqref="B1:B65536"/>
    </sheetView>
  </sheetViews>
  <sheetFormatPr defaultRowHeight="20.100000000000001" customHeight="1"/>
  <cols>
    <col min="1" max="1" width="15.625" style="2" customWidth="1"/>
    <col min="2" max="2" width="45.625" style="14" customWidth="1"/>
    <col min="3" max="5" width="15.625" style="14" customWidth="1"/>
    <col min="6" max="6" width="9" style="2"/>
    <col min="7" max="7" width="12.625" style="2" bestFit="1" customWidth="1"/>
    <col min="8" max="8" width="9" style="2"/>
    <col min="9" max="9" width="12.625" style="2" bestFit="1" customWidth="1"/>
    <col min="10" max="16384" width="9" style="2"/>
  </cols>
  <sheetData>
    <row r="1" spans="1:5" ht="20.100000000000001" customHeight="1">
      <c r="A1" s="2" t="s">
        <v>95</v>
      </c>
    </row>
    <row r="2" spans="1:5" s="1" customFormat="1" ht="30" customHeight="1">
      <c r="A2" s="105" t="s">
        <v>96</v>
      </c>
      <c r="B2" s="105"/>
      <c r="C2" s="105"/>
      <c r="D2" s="105"/>
      <c r="E2" s="105"/>
    </row>
    <row r="3" spans="1:5" ht="20.100000000000001" customHeight="1">
      <c r="A3" s="2" t="s">
        <v>2</v>
      </c>
      <c r="E3" s="14" t="s">
        <v>3</v>
      </c>
    </row>
    <row r="4" spans="1:5" s="14" customFormat="1" ht="20.100000000000001" customHeight="1">
      <c r="A4" s="106" t="s">
        <v>97</v>
      </c>
      <c r="B4" s="108"/>
      <c r="C4" s="106" t="s">
        <v>98</v>
      </c>
      <c r="D4" s="107"/>
      <c r="E4" s="108"/>
    </row>
    <row r="5" spans="1:5" s="14" customFormat="1" ht="20.100000000000001" customHeight="1">
      <c r="A5" s="16" t="s">
        <v>52</v>
      </c>
      <c r="B5" s="16" t="s">
        <v>53</v>
      </c>
      <c r="C5" s="16" t="s">
        <v>99</v>
      </c>
      <c r="D5" s="16" t="s">
        <v>100</v>
      </c>
      <c r="E5" s="16" t="s">
        <v>101</v>
      </c>
    </row>
    <row r="6" spans="1:5" ht="20.100000000000001" customHeight="1">
      <c r="A6" s="16">
        <v>301</v>
      </c>
      <c r="B6" s="33" t="s">
        <v>102</v>
      </c>
      <c r="C6" s="16">
        <f>D6+E6</f>
        <v>197.16</v>
      </c>
      <c r="D6" s="16">
        <f>D7+D8+D10+D11+D12+D13+D9+D14</f>
        <v>197.16</v>
      </c>
      <c r="E6" s="16"/>
    </row>
    <row r="7" spans="1:5" ht="20.100000000000001" customHeight="1">
      <c r="A7" s="10">
        <v>30101</v>
      </c>
      <c r="B7" s="34" t="s">
        <v>103</v>
      </c>
      <c r="C7" s="16">
        <f>D7+E7</f>
        <v>63.41</v>
      </c>
      <c r="D7" s="16">
        <v>63.41</v>
      </c>
      <c r="E7" s="16"/>
    </row>
    <row r="8" spans="1:5" ht="20.100000000000001" customHeight="1">
      <c r="A8" s="35">
        <v>30103</v>
      </c>
      <c r="B8" s="36" t="s">
        <v>104</v>
      </c>
      <c r="C8" s="16">
        <f>D8+E8</f>
        <v>2.91</v>
      </c>
      <c r="D8" s="16">
        <v>2.91</v>
      </c>
      <c r="E8" s="16"/>
    </row>
    <row r="9" spans="1:5" ht="20.100000000000001" customHeight="1">
      <c r="A9" s="35">
        <v>30106</v>
      </c>
      <c r="B9" s="36" t="s">
        <v>105</v>
      </c>
      <c r="C9" s="16"/>
      <c r="D9" s="16">
        <v>4.75</v>
      </c>
      <c r="E9" s="16"/>
    </row>
    <row r="10" spans="1:5" ht="20.100000000000001" customHeight="1">
      <c r="A10" s="35">
        <v>30108</v>
      </c>
      <c r="B10" s="36" t="s">
        <v>106</v>
      </c>
      <c r="C10" s="16">
        <f>D10+E10</f>
        <v>9.93</v>
      </c>
      <c r="D10" s="16">
        <v>9.93</v>
      </c>
      <c r="E10" s="16"/>
    </row>
    <row r="11" spans="1:5" ht="20.100000000000001" customHeight="1">
      <c r="A11" s="35">
        <v>30110</v>
      </c>
      <c r="B11" s="36" t="s">
        <v>107</v>
      </c>
      <c r="C11" s="16">
        <f>D11+E11</f>
        <v>4.53</v>
      </c>
      <c r="D11" s="16">
        <v>4.53</v>
      </c>
      <c r="E11" s="16"/>
    </row>
    <row r="12" spans="1:5" ht="20.100000000000001" customHeight="1">
      <c r="A12" s="35">
        <v>30112</v>
      </c>
      <c r="B12" s="36" t="s">
        <v>108</v>
      </c>
      <c r="C12" s="16">
        <f>D12+E12</f>
        <v>0.1</v>
      </c>
      <c r="D12" s="16">
        <v>0.1</v>
      </c>
      <c r="E12" s="16"/>
    </row>
    <row r="13" spans="1:5" ht="20.100000000000001" customHeight="1">
      <c r="A13" s="35">
        <v>30113</v>
      </c>
      <c r="B13" s="36" t="s">
        <v>109</v>
      </c>
      <c r="C13" s="16">
        <f>D13+E13</f>
        <v>11.48</v>
      </c>
      <c r="D13" s="16">
        <v>11.48</v>
      </c>
      <c r="E13" s="16"/>
    </row>
    <row r="14" spans="1:5" ht="20.100000000000001" customHeight="1">
      <c r="A14" s="35">
        <v>30199</v>
      </c>
      <c r="B14" s="36" t="s">
        <v>110</v>
      </c>
      <c r="C14" s="16"/>
      <c r="D14" s="16">
        <v>100.05</v>
      </c>
      <c r="E14" s="16"/>
    </row>
    <row r="15" spans="1:5" ht="20.100000000000001" customHeight="1">
      <c r="A15" s="85">
        <v>302</v>
      </c>
      <c r="B15" s="36" t="s">
        <v>111</v>
      </c>
      <c r="C15" s="16">
        <f t="shared" ref="C15:C24" si="0">D15+E15</f>
        <v>13.5</v>
      </c>
      <c r="D15" s="16"/>
      <c r="E15" s="16">
        <f>E16+E17+E18+E19+E20+E21+E22</f>
        <v>13.5</v>
      </c>
    </row>
    <row r="16" spans="1:5" ht="20.100000000000001" customHeight="1">
      <c r="A16" s="35">
        <v>30201</v>
      </c>
      <c r="B16" s="36" t="s">
        <v>112</v>
      </c>
      <c r="C16" s="16">
        <f t="shared" si="0"/>
        <v>3.5</v>
      </c>
      <c r="D16" s="16"/>
      <c r="E16" s="37">
        <v>3.5</v>
      </c>
    </row>
    <row r="17" spans="1:5" ht="20.100000000000001" customHeight="1">
      <c r="A17" s="35">
        <v>30202</v>
      </c>
      <c r="B17" s="36" t="s">
        <v>113</v>
      </c>
      <c r="C17" s="16">
        <f t="shared" si="0"/>
        <v>1</v>
      </c>
      <c r="D17" s="16"/>
      <c r="E17" s="37">
        <v>1</v>
      </c>
    </row>
    <row r="18" spans="1:5" ht="20.100000000000001" customHeight="1">
      <c r="A18" s="35">
        <v>30211</v>
      </c>
      <c r="B18" s="36" t="s">
        <v>114</v>
      </c>
      <c r="C18" s="16">
        <f t="shared" si="0"/>
        <v>1.5</v>
      </c>
      <c r="D18" s="16"/>
      <c r="E18" s="37">
        <v>1.5</v>
      </c>
    </row>
    <row r="19" spans="1:5" ht="20.100000000000001" customHeight="1">
      <c r="A19" s="10">
        <v>30217</v>
      </c>
      <c r="B19" s="36" t="s">
        <v>115</v>
      </c>
      <c r="C19" s="16">
        <f t="shared" si="0"/>
        <v>1</v>
      </c>
      <c r="D19" s="16"/>
      <c r="E19" s="37">
        <v>1</v>
      </c>
    </row>
    <row r="20" spans="1:5" ht="20.100000000000001" customHeight="1">
      <c r="A20" s="10">
        <v>30228</v>
      </c>
      <c r="B20" s="36" t="s">
        <v>116</v>
      </c>
      <c r="C20" s="16">
        <f t="shared" si="0"/>
        <v>2</v>
      </c>
      <c r="D20" s="16"/>
      <c r="E20" s="37">
        <v>2</v>
      </c>
    </row>
    <row r="21" spans="1:5" ht="20.100000000000001" customHeight="1">
      <c r="A21" s="10">
        <v>30239</v>
      </c>
      <c r="B21" s="36" t="s">
        <v>117</v>
      </c>
      <c r="C21" s="16">
        <f t="shared" si="0"/>
        <v>3.78</v>
      </c>
      <c r="D21" s="16"/>
      <c r="E21" s="37">
        <v>3.78</v>
      </c>
    </row>
    <row r="22" spans="1:5" ht="20.100000000000001" customHeight="1">
      <c r="A22" s="10">
        <v>30299</v>
      </c>
      <c r="B22" s="36" t="s">
        <v>118</v>
      </c>
      <c r="C22" s="16">
        <f t="shared" si="0"/>
        <v>0.72</v>
      </c>
      <c r="D22" s="16"/>
      <c r="E22" s="37">
        <v>0.72</v>
      </c>
    </row>
    <row r="23" spans="1:5" ht="20.100000000000001" customHeight="1">
      <c r="A23" s="16">
        <v>303</v>
      </c>
      <c r="B23" s="36" t="s">
        <v>119</v>
      </c>
      <c r="C23" s="16">
        <f t="shared" si="0"/>
        <v>0.74</v>
      </c>
      <c r="D23" s="37">
        <v>0.74</v>
      </c>
      <c r="E23" s="37"/>
    </row>
    <row r="24" spans="1:5" ht="20.100000000000001" customHeight="1">
      <c r="A24" s="10">
        <v>30307</v>
      </c>
      <c r="B24" s="36" t="s">
        <v>120</v>
      </c>
      <c r="C24" s="16">
        <f t="shared" si="0"/>
        <v>0.74</v>
      </c>
      <c r="D24" s="37">
        <v>0.74</v>
      </c>
      <c r="E24" s="37"/>
    </row>
    <row r="25" spans="1:5" ht="20.100000000000001" customHeight="1">
      <c r="A25" s="16" t="s">
        <v>99</v>
      </c>
      <c r="B25" s="16"/>
      <c r="C25" s="37">
        <f>C6+C15+C23</f>
        <v>211.4</v>
      </c>
      <c r="D25" s="37">
        <f>D6+D15+D23</f>
        <v>197.9</v>
      </c>
      <c r="E25" s="37">
        <f>E6+E15+E23</f>
        <v>13.5</v>
      </c>
    </row>
  </sheetData>
  <mergeCells count="3">
    <mergeCell ref="A2:E2"/>
    <mergeCell ref="A4:B4"/>
    <mergeCell ref="C4:E4"/>
  </mergeCells>
  <printOptions horizontalCentered="1"/>
  <pageMargins left="0" right="0" top="0.74791666666666701" bottom="0.74791666666666701" header="0.31458333333333299" footer="0.31458333333333299"/>
  <pageSetup paperSize="9" orientation="landscape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SheetLayoutView="100" workbookViewId="0">
      <selection activeCell="E5" sqref="E5"/>
    </sheetView>
  </sheetViews>
  <sheetFormatPr defaultColWidth="22.5" defaultRowHeight="30" customHeight="1"/>
  <cols>
    <col min="1" max="16384" width="22.5" style="4"/>
  </cols>
  <sheetData>
    <row r="1" spans="1:8" ht="30" customHeight="1">
      <c r="A1" s="3" t="s">
        <v>121</v>
      </c>
      <c r="G1" s="23"/>
    </row>
    <row r="2" spans="1:8" s="12" customFormat="1" ht="30" customHeight="1">
      <c r="A2" s="109" t="s">
        <v>122</v>
      </c>
      <c r="B2" s="109"/>
      <c r="C2" s="109"/>
      <c r="D2" s="109"/>
      <c r="E2" s="109"/>
      <c r="F2" s="109"/>
      <c r="G2" s="109"/>
    </row>
    <row r="3" spans="1:8" ht="30" customHeight="1">
      <c r="A3" s="24" t="s">
        <v>2</v>
      </c>
      <c r="B3" s="24"/>
      <c r="C3" s="24"/>
      <c r="G3" s="25" t="s">
        <v>3</v>
      </c>
    </row>
    <row r="4" spans="1:8" ht="30" customHeight="1">
      <c r="A4" s="86" t="s">
        <v>123</v>
      </c>
      <c r="B4" s="86" t="s">
        <v>124</v>
      </c>
      <c r="C4" s="86" t="s">
        <v>38</v>
      </c>
      <c r="D4" s="26" t="s">
        <v>125</v>
      </c>
      <c r="E4" s="86" t="s">
        <v>115</v>
      </c>
      <c r="F4" s="27" t="s">
        <v>126</v>
      </c>
      <c r="G4" s="86" t="s">
        <v>127</v>
      </c>
    </row>
    <row r="5" spans="1:8" ht="30" customHeight="1">
      <c r="A5" s="28" t="s">
        <v>128</v>
      </c>
      <c r="B5" s="29" t="s">
        <v>129</v>
      </c>
      <c r="C5" s="30" t="s">
        <v>130</v>
      </c>
      <c r="D5" s="28" t="s">
        <v>131</v>
      </c>
      <c r="E5" s="28" t="s">
        <v>130</v>
      </c>
      <c r="F5" s="28" t="s">
        <v>131</v>
      </c>
      <c r="G5" s="31" t="s">
        <v>131</v>
      </c>
    </row>
    <row r="6" spans="1:8" ht="30" customHeight="1">
      <c r="A6" s="32"/>
      <c r="B6" s="32"/>
      <c r="C6" s="32"/>
      <c r="D6" s="32"/>
      <c r="E6" s="32"/>
      <c r="F6" s="32"/>
      <c r="G6" s="32"/>
    </row>
    <row r="7" spans="1:8" ht="30" customHeight="1">
      <c r="A7" s="32"/>
      <c r="B7" s="32"/>
      <c r="C7" s="32"/>
      <c r="D7" s="32"/>
      <c r="E7" s="32"/>
      <c r="F7" s="32"/>
      <c r="G7" s="32"/>
      <c r="H7" s="32"/>
    </row>
    <row r="8" spans="1:8" ht="30" customHeight="1">
      <c r="A8" s="32"/>
      <c r="B8" s="32"/>
      <c r="C8" s="32"/>
      <c r="D8" s="32"/>
      <c r="E8" s="32"/>
      <c r="F8" s="32"/>
      <c r="G8" s="32"/>
    </row>
    <row r="9" spans="1:8" ht="30" customHeight="1">
      <c r="A9" s="32"/>
      <c r="B9" s="32"/>
      <c r="C9" s="32"/>
      <c r="D9" s="32"/>
      <c r="E9" s="32"/>
      <c r="F9" s="32"/>
      <c r="G9" s="32"/>
    </row>
    <row r="10" spans="1:8" ht="30" customHeight="1">
      <c r="A10" s="32"/>
      <c r="B10" s="32"/>
      <c r="C10" s="32"/>
      <c r="D10" s="32"/>
      <c r="E10" s="32"/>
      <c r="F10" s="32"/>
      <c r="G10" s="32"/>
    </row>
    <row r="11" spans="1:8" ht="30" customHeight="1">
      <c r="A11" s="32"/>
      <c r="B11" s="32"/>
      <c r="C11" s="32"/>
      <c r="D11" s="32"/>
      <c r="E11" s="32"/>
      <c r="F11" s="32"/>
      <c r="G11" s="32"/>
    </row>
    <row r="12" spans="1:8" ht="30" customHeight="1">
      <c r="A12" s="32"/>
      <c r="B12" s="32"/>
      <c r="C12" s="32"/>
      <c r="D12" s="32"/>
      <c r="E12" s="32"/>
      <c r="F12" s="32"/>
      <c r="G12" s="32"/>
    </row>
    <row r="13" spans="1:8" ht="30" customHeight="1">
      <c r="A13" s="32"/>
      <c r="B13" s="32"/>
      <c r="C13" s="32"/>
      <c r="D13" s="32"/>
      <c r="E13" s="32"/>
      <c r="F13" s="32"/>
      <c r="G13" s="32"/>
    </row>
    <row r="14" spans="1:8" ht="30" customHeight="1">
      <c r="E14" s="32"/>
      <c r="F14" s="32"/>
      <c r="G14" s="32"/>
    </row>
    <row r="15" spans="1:8" ht="30" customHeight="1">
      <c r="D15" s="32"/>
      <c r="E15" s="32"/>
      <c r="F15" s="32"/>
    </row>
    <row r="16" spans="1:8" ht="30" customHeight="1">
      <c r="B16" s="32"/>
      <c r="C16" s="32"/>
      <c r="D16" s="32"/>
      <c r="F16" s="32"/>
    </row>
    <row r="17" spans="3:7" ht="30" customHeight="1">
      <c r="C17" s="32"/>
      <c r="E17" s="32"/>
      <c r="G17" s="32"/>
    </row>
    <row r="18" spans="3:7" ht="30" customHeight="1">
      <c r="C18" s="32"/>
      <c r="G18" s="32"/>
    </row>
    <row r="19" spans="3:7" ht="30" customHeight="1">
      <c r="E19" s="32"/>
      <c r="G19" s="32"/>
    </row>
    <row r="20" spans="3:7" s="22" customFormat="1" ht="30" customHeight="1"/>
    <row r="21" spans="3:7" s="22" customFormat="1" ht="30" customHeight="1"/>
    <row r="22" spans="3:7" s="22" customFormat="1" ht="30" customHeight="1"/>
    <row r="23" spans="3:7" ht="30" customHeight="1">
      <c r="D23" s="32"/>
    </row>
  </sheetData>
  <mergeCells count="1">
    <mergeCell ref="A2:G2"/>
  </mergeCells>
  <printOptions horizontalCentered="1"/>
  <pageMargins left="0" right="0" top="0.74791666666666701" bottom="0.74791666666666701" header="0.31458333333333299" footer="0.31458333333333299"/>
  <pageSetup paperSize="9" orientation="landscape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6"/>
  <sheetViews>
    <sheetView showGridLines="0" showZeros="0" zoomScaleSheetLayoutView="100" workbookViewId="0">
      <selection activeCell="B18" sqref="B18"/>
    </sheetView>
  </sheetViews>
  <sheetFormatPr defaultRowHeight="20.100000000000001" customHeight="1"/>
  <cols>
    <col min="1" max="1" width="15.625" style="2" customWidth="1"/>
    <col min="2" max="2" width="45.625" style="2" customWidth="1"/>
    <col min="3" max="5" width="15.625" style="2" customWidth="1"/>
    <col min="6" max="16384" width="9" style="2"/>
  </cols>
  <sheetData>
    <row r="1" spans="1:5" ht="20.100000000000001" customHeight="1">
      <c r="A1" s="2" t="s">
        <v>132</v>
      </c>
    </row>
    <row r="2" spans="1:5" s="1" customFormat="1" ht="30" customHeight="1">
      <c r="A2" s="105" t="s">
        <v>133</v>
      </c>
      <c r="B2" s="105"/>
      <c r="C2" s="105"/>
      <c r="D2" s="105"/>
      <c r="E2" s="105"/>
    </row>
    <row r="3" spans="1:5" ht="20.100000000000001" customHeight="1">
      <c r="A3" s="2" t="s">
        <v>2</v>
      </c>
      <c r="E3" s="15" t="s">
        <v>3</v>
      </c>
    </row>
    <row r="4" spans="1:5" s="14" customFormat="1" ht="20.100000000000001" customHeight="1">
      <c r="A4" s="90" t="s">
        <v>37</v>
      </c>
      <c r="B4" s="90"/>
      <c r="C4" s="106" t="s">
        <v>94</v>
      </c>
      <c r="D4" s="107"/>
      <c r="E4" s="108"/>
    </row>
    <row r="5" spans="1:5" s="14" customFormat="1" ht="20.100000000000001" customHeight="1">
      <c r="A5" s="90"/>
      <c r="B5" s="90"/>
      <c r="C5" s="16" t="s">
        <v>38</v>
      </c>
      <c r="D5" s="16" t="s">
        <v>76</v>
      </c>
      <c r="E5" s="16" t="s">
        <v>77</v>
      </c>
    </row>
    <row r="6" spans="1:5" ht="20.100000000000001" customHeight="1">
      <c r="A6" s="85" t="s">
        <v>52</v>
      </c>
      <c r="B6" s="85" t="s">
        <v>53</v>
      </c>
      <c r="C6" s="17" t="s">
        <v>134</v>
      </c>
      <c r="D6" s="17" t="s">
        <v>134</v>
      </c>
      <c r="E6" s="17" t="s">
        <v>134</v>
      </c>
    </row>
    <row r="7" spans="1:5" ht="20.100000000000001" customHeight="1">
      <c r="A7" s="18">
        <v>208</v>
      </c>
      <c r="B7" s="19" t="s">
        <v>14</v>
      </c>
      <c r="C7" s="17" t="s">
        <v>134</v>
      </c>
      <c r="D7" s="17" t="s">
        <v>134</v>
      </c>
      <c r="E7" s="17" t="s">
        <v>134</v>
      </c>
    </row>
    <row r="8" spans="1:5" ht="20.100000000000001" customHeight="1">
      <c r="A8" s="18">
        <v>20822</v>
      </c>
      <c r="B8" s="19" t="s">
        <v>135</v>
      </c>
      <c r="C8" s="17" t="s">
        <v>134</v>
      </c>
      <c r="D8" s="17" t="s">
        <v>134</v>
      </c>
      <c r="E8" s="17" t="s">
        <v>134</v>
      </c>
    </row>
    <row r="9" spans="1:5" ht="20.100000000000001" customHeight="1">
      <c r="A9" s="18">
        <v>2082201</v>
      </c>
      <c r="B9" s="19" t="s">
        <v>136</v>
      </c>
      <c r="C9" s="17" t="s">
        <v>134</v>
      </c>
      <c r="D9" s="17" t="s">
        <v>134</v>
      </c>
      <c r="E9" s="17" t="s">
        <v>134</v>
      </c>
    </row>
    <row r="10" spans="1:5" ht="20.100000000000001" customHeight="1">
      <c r="A10" s="18">
        <v>2082202</v>
      </c>
      <c r="B10" s="19" t="s">
        <v>137</v>
      </c>
      <c r="C10" s="17" t="s">
        <v>134</v>
      </c>
      <c r="D10" s="17" t="s">
        <v>134</v>
      </c>
      <c r="E10" s="17" t="s">
        <v>134</v>
      </c>
    </row>
    <row r="11" spans="1:5" ht="20.100000000000001" customHeight="1">
      <c r="A11" s="18">
        <v>20823</v>
      </c>
      <c r="B11" s="19" t="s">
        <v>138</v>
      </c>
      <c r="C11" s="17" t="s">
        <v>134</v>
      </c>
      <c r="D11" s="17" t="s">
        <v>134</v>
      </c>
      <c r="E11" s="17" t="s">
        <v>134</v>
      </c>
    </row>
    <row r="12" spans="1:5" ht="20.100000000000001" customHeight="1">
      <c r="A12" s="20">
        <v>2082302</v>
      </c>
      <c r="B12" s="19" t="s">
        <v>137</v>
      </c>
      <c r="C12" s="17" t="s">
        <v>134</v>
      </c>
      <c r="D12" s="17" t="s">
        <v>134</v>
      </c>
      <c r="E12" s="17" t="s">
        <v>134</v>
      </c>
    </row>
    <row r="13" spans="1:5" ht="20.100000000000001" customHeight="1">
      <c r="A13" s="10">
        <v>212</v>
      </c>
      <c r="B13" s="10" t="s">
        <v>139</v>
      </c>
      <c r="C13" s="17" t="s">
        <v>134</v>
      </c>
      <c r="D13" s="17" t="s">
        <v>134</v>
      </c>
      <c r="E13" s="17" t="s">
        <v>134</v>
      </c>
    </row>
    <row r="14" spans="1:5" ht="30.95" customHeight="1">
      <c r="A14" s="10">
        <v>21208</v>
      </c>
      <c r="B14" s="21" t="s">
        <v>140</v>
      </c>
      <c r="C14" s="17" t="s">
        <v>134</v>
      </c>
      <c r="D14" s="17" t="s">
        <v>134</v>
      </c>
      <c r="E14" s="17" t="s">
        <v>134</v>
      </c>
    </row>
    <row r="15" spans="1:5" ht="20.100000000000001" customHeight="1">
      <c r="A15" s="10">
        <v>2120899</v>
      </c>
      <c r="B15" s="10" t="s">
        <v>141</v>
      </c>
      <c r="C15" s="17" t="s">
        <v>134</v>
      </c>
      <c r="D15" s="17" t="s">
        <v>134</v>
      </c>
      <c r="E15" s="17" t="s">
        <v>134</v>
      </c>
    </row>
    <row r="16" spans="1:5" ht="20.100000000000001" customHeight="1">
      <c r="A16" s="10" t="s">
        <v>38</v>
      </c>
      <c r="B16" s="10"/>
      <c r="C16" s="17" t="s">
        <v>134</v>
      </c>
      <c r="D16" s="17" t="s">
        <v>134</v>
      </c>
      <c r="E16" s="17" t="s">
        <v>134</v>
      </c>
    </row>
  </sheetData>
  <mergeCells count="3">
    <mergeCell ref="A2:E2"/>
    <mergeCell ref="C4:E4"/>
    <mergeCell ref="A4:B5"/>
  </mergeCells>
  <printOptions horizontalCentered="1"/>
  <pageMargins left="0.39305555555555605" right="0.39305555555555605" top="0.59027777777777801" bottom="0.59027777777777801" header="0.39305555555555605" footer="0.39305555555555605"/>
  <pageSetup paperSize="9" fitToHeight="100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21"/>
  <sheetViews>
    <sheetView zoomScaleSheetLayoutView="100" workbookViewId="0">
      <selection activeCell="A15" sqref="A15"/>
    </sheetView>
  </sheetViews>
  <sheetFormatPr defaultRowHeight="20.100000000000001" customHeight="1"/>
  <cols>
    <col min="1" max="1" width="45.625" style="2" customWidth="1"/>
    <col min="2" max="4" width="20.625" style="2" customWidth="1"/>
    <col min="5" max="16384" width="9" style="2"/>
  </cols>
  <sheetData>
    <row r="2" spans="1:3" s="1" customFormat="1" ht="30" customHeight="1">
      <c r="A2" s="11" t="s">
        <v>142</v>
      </c>
      <c r="B2" s="12"/>
      <c r="C2" s="12"/>
    </row>
    <row r="3" spans="1:3" ht="20.100000000000001" customHeight="1">
      <c r="A3" s="110" t="s">
        <v>143</v>
      </c>
      <c r="B3" s="110"/>
      <c r="C3" s="110"/>
    </row>
    <row r="4" spans="1:3" ht="20.100000000000001" customHeight="1">
      <c r="A4" s="4"/>
      <c r="B4" s="4"/>
      <c r="C4" s="4"/>
    </row>
    <row r="5" spans="1:3" ht="20.100000000000001" customHeight="1">
      <c r="A5" s="111" t="s">
        <v>53</v>
      </c>
      <c r="B5" s="113" t="s">
        <v>38</v>
      </c>
      <c r="C5" s="113" t="s">
        <v>29</v>
      </c>
    </row>
    <row r="6" spans="1:3" ht="20.100000000000001" customHeight="1">
      <c r="A6" s="112"/>
      <c r="B6" s="114"/>
      <c r="C6" s="114"/>
    </row>
    <row r="7" spans="1:3" ht="20.100000000000001" customHeight="1">
      <c r="A7" s="5" t="s">
        <v>14</v>
      </c>
      <c r="B7" s="6">
        <v>10.029999999999999</v>
      </c>
      <c r="C7" s="13"/>
    </row>
    <row r="8" spans="1:3" ht="20.100000000000001" customHeight="1">
      <c r="A8" s="5" t="s">
        <v>56</v>
      </c>
      <c r="B8" s="6">
        <v>10.029999999999999</v>
      </c>
      <c r="C8" s="8"/>
    </row>
    <row r="9" spans="1:3" ht="20.100000000000001" customHeight="1">
      <c r="A9" s="5" t="s">
        <v>58</v>
      </c>
      <c r="B9" s="6">
        <v>0.1</v>
      </c>
      <c r="C9" s="8"/>
    </row>
    <row r="10" spans="1:3" ht="20.100000000000001" customHeight="1">
      <c r="A10" s="5" t="s">
        <v>60</v>
      </c>
      <c r="B10" s="6">
        <v>9.93</v>
      </c>
      <c r="C10" s="8"/>
    </row>
    <row r="11" spans="1:3" ht="20.100000000000001" customHeight="1">
      <c r="A11" s="5" t="s">
        <v>16</v>
      </c>
      <c r="B11" s="6">
        <v>5.27</v>
      </c>
      <c r="C11" s="8"/>
    </row>
    <row r="12" spans="1:3" ht="20.100000000000001" customHeight="1">
      <c r="A12" s="5" t="s">
        <v>63</v>
      </c>
      <c r="B12" s="6">
        <v>5.27</v>
      </c>
      <c r="C12" s="8"/>
    </row>
    <row r="13" spans="1:3" ht="20.100000000000001" customHeight="1">
      <c r="A13" s="5" t="s">
        <v>65</v>
      </c>
      <c r="B13" s="6">
        <v>5.27</v>
      </c>
      <c r="C13" s="8"/>
    </row>
    <row r="14" spans="1:3" ht="20.100000000000001" customHeight="1">
      <c r="A14" s="5" t="s">
        <v>20</v>
      </c>
      <c r="B14" s="6">
        <v>11.48</v>
      </c>
      <c r="C14" s="8"/>
    </row>
    <row r="15" spans="1:3" ht="20.100000000000001" customHeight="1">
      <c r="A15" s="5" t="s">
        <v>68</v>
      </c>
      <c r="B15" s="6">
        <v>11.48</v>
      </c>
      <c r="C15" s="8"/>
    </row>
    <row r="16" spans="1:3" ht="20.100000000000001" customHeight="1">
      <c r="A16" s="5" t="s">
        <v>70</v>
      </c>
      <c r="B16" s="6">
        <v>11.48</v>
      </c>
      <c r="C16" s="8"/>
    </row>
    <row r="17" spans="1:3" ht="20.100000000000001" customHeight="1">
      <c r="A17" s="5" t="s">
        <v>22</v>
      </c>
      <c r="B17" s="6">
        <v>270.68</v>
      </c>
      <c r="C17" s="8"/>
    </row>
    <row r="18" spans="1:3" ht="20.100000000000001" customHeight="1">
      <c r="A18" s="5" t="s">
        <v>71</v>
      </c>
      <c r="B18" s="6">
        <v>270.68</v>
      </c>
      <c r="C18" s="8"/>
    </row>
    <row r="19" spans="1:3" ht="20.100000000000001" customHeight="1">
      <c r="A19" s="5" t="s">
        <v>72</v>
      </c>
      <c r="B19" s="9">
        <v>171.12</v>
      </c>
      <c r="C19" s="8"/>
    </row>
    <row r="20" spans="1:3" ht="20.100000000000001" customHeight="1">
      <c r="A20" s="5" t="s">
        <v>73</v>
      </c>
      <c r="B20" s="9">
        <v>99.56</v>
      </c>
      <c r="C20" s="8"/>
    </row>
    <row r="21" spans="1:3" ht="20.100000000000001" customHeight="1">
      <c r="A21" s="116" t="s">
        <v>38</v>
      </c>
      <c r="B21" s="9">
        <v>297.46000000000004</v>
      </c>
      <c r="C21" s="8"/>
    </row>
  </sheetData>
  <mergeCells count="4">
    <mergeCell ref="A3:C3"/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X</cp:lastModifiedBy>
  <cp:revision/>
  <dcterms:created xsi:type="dcterms:W3CDTF">2016-11-10T02:01:00Z</dcterms:created>
  <dcterms:modified xsi:type="dcterms:W3CDTF">2021-12-03T09:53:38Z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162A09047DDE418B9A02C69C76D8601E</vt:lpwstr>
  </property>
</Properties>
</file>